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<sst xmlns="http://schemas.openxmlformats.org/spreadsheetml/2006/main" count="44" uniqueCount="34">
  <si>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Dział</t>
  </si>
  <si>
    <t>Rozdział</t>
  </si>
  <si>
    <t>§</t>
  </si>
  <si>
    <t>Wyszczególnienie</t>
  </si>
  <si>
    <t>ROLNICTWO I ŁOWIECTWO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</si>
  <si>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</si>
  <si>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</si>
  <si>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</si>
  <si>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</si>
  <si>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</si>
  <si>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</si>
  <si>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</si>
  <si>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</si>
  <si>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</si>
  <si>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</si>
  <si>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OBRONA NARODOWA</t>
  </si>
  <si>
    <t>Pozostałe wydatki obronne</t>
  </si>
  <si>
    <t>OCHRONA ZDROWIA</t>
  </si>
  <si>
    <t>Składki na ubezpieczenie zdrowotne  oraz świadczenia dla osób nie objętych  obowiązkiem ubezpieczenia zdrowotnego</t>
  </si>
  <si>
    <t>POZOSTAŁE ZADANIA W ZAKRESIE POLITYKI SPOŁECZNEJ</t>
  </si>
  <si>
    <t>Pomoc dla repatriantów</t>
  </si>
  <si>
    <t>OGÓŁEM DOCHODY</t>
  </si>
  <si>
    <t>(w złotych)</t>
  </si>
  <si>
    <t>O10</t>
  </si>
  <si>
    <t>O1005</t>
  </si>
  <si>
    <t>Plan na 2005 rok</t>
  </si>
  <si>
    <t>Plan po zmianach na 2005 rok</t>
  </si>
  <si>
    <t>Wykonanie na 31.12.2005 r.</t>
  </si>
  <si>
    <t>-</t>
  </si>
  <si>
    <t>% (kol .7:6)</t>
  </si>
  <si>
    <t>I.DOCHODY Z TYTUŁU   PRZYZNANYCH Z BUDŻETU PAŃSTWA  DOTACJI</t>
  </si>
  <si>
    <t xml:space="preserve">DOCHODY I WYDATKI  ZWIĄZANE Z REALIZACJĄ  ZADAŃ  Z   ZAKRESU </t>
  </si>
  <si>
    <t>ADMINISTRACJI RZĄDOWEJ ZLECONYCH POWIATOWI W 2005 ROKU</t>
  </si>
  <si>
    <t>Tabela Nr 7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</si>
</sst>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</numFmts>
  <fonts count="9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9" fontId="1" fillId="0" borderId="1" xfId="15" applyNumberFormat="1" applyFont="1" applyBorder="1" applyAlignment="1">
      <alignment horizontal="center" wrapText="1"/>
    </xf>
    <xf numFmtId="169" fontId="3" fillId="0" borderId="1" xfId="15" applyNumberFormat="1" applyFont="1" applyBorder="1" applyAlignment="1">
      <alignment horizontal="center" wrapText="1"/>
    </xf>
    <xf numFmtId="169" fontId="3" fillId="0" borderId="1" xfId="15" applyNumberFormat="1" applyFont="1" applyBorder="1" applyAlignment="1">
      <alignment wrapText="1"/>
    </xf>
    <xf numFmtId="169" fontId="1" fillId="0" borderId="1" xfId="15" applyNumberFormat="1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169" fontId="1" fillId="0" borderId="8" xfId="15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9" fontId="1" fillId="0" borderId="10" xfId="15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169" fontId="1" fillId="0" borderId="13" xfId="15" applyNumberFormat="1" applyFont="1" applyBorder="1" applyAlignment="1">
      <alignment wrapText="1"/>
    </xf>
    <xf numFmtId="169" fontId="1" fillId="0" borderId="13" xfId="15" applyNumberFormat="1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 wrapText="1"/>
    </xf>
    <xf numFmtId="169" fontId="1" fillId="0" borderId="10" xfId="15" applyNumberFormat="1" applyFont="1" applyBorder="1" applyAlignment="1">
      <alignment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9" fontId="3" fillId="0" borderId="10" xfId="15" applyNumberFormat="1" applyFont="1" applyBorder="1" applyAlignment="1">
      <alignment wrapText="1"/>
    </xf>
    <xf numFmtId="169" fontId="3" fillId="0" borderId="10" xfId="15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9" fontId="1" fillId="0" borderId="16" xfId="15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15" applyNumberFormat="1" applyFont="1" applyBorder="1" applyAlignment="1">
      <alignment wrapText="1"/>
    </xf>
    <xf numFmtId="169" fontId="3" fillId="0" borderId="13" xfId="15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4">
      <selection activeCell="H13" sqref="H13:H14"/>
    </sheetView>
  </sheetViews>
  <sheetFormatPr defaultColWidth="9.140625" defaultRowHeight="12.75"/>
  <cols>
    <col min="2" max="2" width="8.00390625" style="0" customWidth="1"/>
    <col min="3" max="3" width="7.421875" style="0" customWidth="1"/>
    <col min="4" max="4" width="52.00390625" style="0" customWidth="1"/>
    <col min="5" max="5" width="14.00390625" style="0" customWidth="1"/>
    <col min="6" max="6" width="14.421875" style="0" customWidth="1"/>
    <col min="7" max="7" width="13.8515625" style="0" customWidth="1"/>
    <col min="8" max="8" width="11.00390625" style="0" customWidth="1"/>
  </cols>
  <sheetData>
    <row r="1" spans="7:8" ht="15.75">
      <c r="G1" s="48" t="s">
        <v>33</v>
      </c>
      <c r="H1" s="48"/>
    </row>
    <row r="2" spans="2:8" ht="14.25">
      <c r="B2" s="46" t="s">
        <v>31</v>
      </c>
      <c r="C2" s="46"/>
      <c r="D2" s="46"/>
      <c r="E2" s="46"/>
      <c r="F2" s="46"/>
      <c r="G2" s="49"/>
      <c r="H2" s="49"/>
    </row>
    <row r="3" spans="2:8" ht="14.25">
      <c r="B3" s="46" t="s">
        <v>32</v>
      </c>
      <c r="C3" s="46"/>
      <c r="D3" s="46"/>
      <c r="E3" s="46"/>
      <c r="F3" s="46"/>
      <c r="G3" s="49"/>
      <c r="H3" s="49"/>
    </row>
    <row r="4" spans="1:8" ht="14.25">
      <c r="A4" s="47" t="s">
        <v>30</v>
      </c>
      <c r="B4" s="47"/>
      <c r="C4" s="47"/>
      <c r="D4" s="47"/>
      <c r="E4" s="47"/>
      <c r="F4" s="47"/>
      <c r="G4" s="49"/>
      <c r="H4" s="49"/>
    </row>
    <row r="5" spans="2:8" ht="15" thickBot="1">
      <c r="B5" s="15"/>
      <c r="C5" s="15"/>
      <c r="D5" s="15"/>
      <c r="E5" s="15"/>
      <c r="F5" s="39"/>
      <c r="G5" s="39"/>
      <c r="H5" s="39" t="s">
        <v>22</v>
      </c>
    </row>
    <row r="6" spans="1:8" ht="30" customHeight="1" thickBot="1">
      <c r="A6" s="37" t="s">
        <v>0</v>
      </c>
      <c r="B6" s="37" t="s">
        <v>1</v>
      </c>
      <c r="C6" s="37" t="s">
        <v>2</v>
      </c>
      <c r="D6" s="37" t="s">
        <v>3</v>
      </c>
      <c r="E6" s="37" t="s">
        <v>25</v>
      </c>
      <c r="F6" s="38" t="s">
        <v>26</v>
      </c>
      <c r="G6" s="37" t="s">
        <v>27</v>
      </c>
      <c r="H6" s="37" t="s">
        <v>29</v>
      </c>
    </row>
    <row r="7" spans="1:8" ht="12.75" customHeight="1" thickBo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2.75" customHeight="1">
      <c r="A8" s="32" t="s">
        <v>23</v>
      </c>
      <c r="B8" s="33"/>
      <c r="C8" s="34"/>
      <c r="D8" s="34" t="s">
        <v>4</v>
      </c>
      <c r="E8" s="35">
        <v>10000</v>
      </c>
      <c r="F8" s="35">
        <v>10000</v>
      </c>
      <c r="G8" s="36">
        <v>10000</v>
      </c>
      <c r="H8" s="24">
        <f>(G8/F8)*100</f>
        <v>100</v>
      </c>
    </row>
    <row r="9" spans="1:8" ht="15">
      <c r="A9" s="9"/>
      <c r="B9" s="1" t="s">
        <v>24</v>
      </c>
      <c r="C9" s="2"/>
      <c r="D9" s="2" t="s">
        <v>5</v>
      </c>
      <c r="E9" s="8">
        <v>10000</v>
      </c>
      <c r="F9" s="8">
        <v>10000</v>
      </c>
      <c r="G9" s="5">
        <v>10000</v>
      </c>
      <c r="H9" s="12">
        <f aca="true" t="shared" si="0" ref="H9:H26">(G9/F9)*100</f>
        <v>100</v>
      </c>
    </row>
    <row r="10" spans="1:8" ht="45" customHeight="1">
      <c r="A10" s="9"/>
      <c r="B10" s="1"/>
      <c r="C10" s="1">
        <v>2110</v>
      </c>
      <c r="D10" s="2" t="s">
        <v>6</v>
      </c>
      <c r="E10" s="8">
        <v>10000</v>
      </c>
      <c r="F10" s="8">
        <v>10000</v>
      </c>
      <c r="G10" s="5">
        <v>10000</v>
      </c>
      <c r="H10" s="12">
        <f t="shared" si="0"/>
        <v>100</v>
      </c>
    </row>
    <row r="11" spans="1:8" ht="14.25">
      <c r="A11" s="10">
        <v>700</v>
      </c>
      <c r="B11" s="3"/>
      <c r="C11" s="3"/>
      <c r="D11" s="4" t="s">
        <v>7</v>
      </c>
      <c r="E11" s="7">
        <f aca="true" t="shared" si="1" ref="E11:G12">E12</f>
        <v>16954</v>
      </c>
      <c r="F11" s="7">
        <f t="shared" si="1"/>
        <v>270571</v>
      </c>
      <c r="G11" s="6">
        <f t="shared" si="1"/>
        <v>254254</v>
      </c>
      <c r="H11" s="12">
        <f>G11/F11*100</f>
        <v>93.9694202261144</v>
      </c>
    </row>
    <row r="12" spans="1:8" ht="15">
      <c r="A12" s="9"/>
      <c r="B12" s="1">
        <v>70005</v>
      </c>
      <c r="C12" s="1"/>
      <c r="D12" s="2" t="s">
        <v>8</v>
      </c>
      <c r="E12" s="8">
        <f t="shared" si="1"/>
        <v>16954</v>
      </c>
      <c r="F12" s="8">
        <f t="shared" si="1"/>
        <v>270571</v>
      </c>
      <c r="G12" s="5">
        <f t="shared" si="1"/>
        <v>254254</v>
      </c>
      <c r="H12" s="12">
        <f>G12/F12*100</f>
        <v>93.9694202261144</v>
      </c>
    </row>
    <row r="13" spans="1:8" ht="50.25" customHeight="1">
      <c r="A13" s="16"/>
      <c r="B13" s="17"/>
      <c r="C13" s="17">
        <v>2110</v>
      </c>
      <c r="D13" s="18" t="s">
        <v>6</v>
      </c>
      <c r="E13" s="19">
        <v>16954</v>
      </c>
      <c r="F13" s="19">
        <v>270571</v>
      </c>
      <c r="G13" s="40">
        <v>254254</v>
      </c>
      <c r="H13" s="12">
        <f t="shared" si="0"/>
        <v>93.9694202261144</v>
      </c>
    </row>
    <row r="14" spans="1:8" ht="14.25">
      <c r="A14" s="10">
        <v>710</v>
      </c>
      <c r="B14" s="3"/>
      <c r="C14" s="3"/>
      <c r="D14" s="4" t="s">
        <v>9</v>
      </c>
      <c r="E14" s="7">
        <f>E15+E17+E19</f>
        <v>235894</v>
      </c>
      <c r="F14" s="7">
        <f>F15+F17+F19</f>
        <v>293394</v>
      </c>
      <c r="G14" s="6">
        <f>G15+G17+G19</f>
        <v>283494</v>
      </c>
      <c r="H14" s="12">
        <f t="shared" si="0"/>
        <v>96.62569786703204</v>
      </c>
    </row>
    <row r="15" spans="1:8" ht="15">
      <c r="A15" s="9"/>
      <c r="B15" s="1">
        <v>71013</v>
      </c>
      <c r="C15" s="1"/>
      <c r="D15" s="2" t="s">
        <v>10</v>
      </c>
      <c r="E15" s="8">
        <f>E16</f>
        <v>103338</v>
      </c>
      <c r="F15" s="8">
        <f>F16</f>
        <v>118338</v>
      </c>
      <c r="G15" s="5">
        <f>G16</f>
        <v>118338</v>
      </c>
      <c r="H15" s="12">
        <f t="shared" si="0"/>
        <v>100</v>
      </c>
    </row>
    <row r="16" spans="1:8" ht="48" customHeight="1">
      <c r="A16" s="9"/>
      <c r="B16" s="1"/>
      <c r="C16" s="1">
        <v>2110</v>
      </c>
      <c r="D16" s="2" t="s">
        <v>6</v>
      </c>
      <c r="E16" s="8">
        <v>103338</v>
      </c>
      <c r="F16" s="8">
        <v>118338</v>
      </c>
      <c r="G16" s="5">
        <v>118338</v>
      </c>
      <c r="H16" s="12">
        <f t="shared" si="0"/>
        <v>100</v>
      </c>
    </row>
    <row r="17" spans="1:8" ht="15">
      <c r="A17" s="9"/>
      <c r="B17" s="1">
        <v>71014</v>
      </c>
      <c r="C17" s="1"/>
      <c r="D17" s="2" t="s">
        <v>11</v>
      </c>
      <c r="E17" s="8">
        <f>E18</f>
        <v>13413</v>
      </c>
      <c r="F17" s="8">
        <f>F18</f>
        <v>28413</v>
      </c>
      <c r="G17" s="5">
        <f>G18</f>
        <v>18513</v>
      </c>
      <c r="H17" s="12">
        <f t="shared" si="0"/>
        <v>65.1567944250871</v>
      </c>
    </row>
    <row r="18" spans="1:8" ht="46.5" customHeight="1">
      <c r="A18" s="9"/>
      <c r="B18" s="1"/>
      <c r="C18" s="1">
        <v>2110</v>
      </c>
      <c r="D18" s="2" t="s">
        <v>6</v>
      </c>
      <c r="E18" s="8">
        <v>13413</v>
      </c>
      <c r="F18" s="8">
        <v>28413</v>
      </c>
      <c r="G18" s="5">
        <v>18513</v>
      </c>
      <c r="H18" s="12">
        <f t="shared" si="0"/>
        <v>65.1567944250871</v>
      </c>
    </row>
    <row r="19" spans="1:8" ht="15.75" thickBot="1">
      <c r="A19" s="25"/>
      <c r="B19" s="26">
        <v>71015</v>
      </c>
      <c r="C19" s="26"/>
      <c r="D19" s="27" t="s">
        <v>12</v>
      </c>
      <c r="E19" s="28">
        <f>E20</f>
        <v>119143</v>
      </c>
      <c r="F19" s="28">
        <f>F20</f>
        <v>146643</v>
      </c>
      <c r="G19" s="29">
        <f>G20</f>
        <v>146643</v>
      </c>
      <c r="H19" s="30">
        <f t="shared" si="0"/>
        <v>100</v>
      </c>
    </row>
    <row r="20" spans="1:8" ht="48.75" customHeight="1">
      <c r="A20" s="20"/>
      <c r="B20" s="21"/>
      <c r="C20" s="21">
        <v>2110</v>
      </c>
      <c r="D20" s="22" t="s">
        <v>6</v>
      </c>
      <c r="E20" s="31">
        <v>119143</v>
      </c>
      <c r="F20" s="31">
        <v>146643</v>
      </c>
      <c r="G20" s="23">
        <v>146643</v>
      </c>
      <c r="H20" s="24">
        <f t="shared" si="0"/>
        <v>100</v>
      </c>
    </row>
    <row r="21" spans="1:8" ht="14.25">
      <c r="A21" s="10">
        <v>750</v>
      </c>
      <c r="B21" s="3"/>
      <c r="C21" s="3"/>
      <c r="D21" s="4" t="s">
        <v>13</v>
      </c>
      <c r="E21" s="7">
        <f aca="true" t="shared" si="2" ref="E21:G22">E22</f>
        <v>150004</v>
      </c>
      <c r="F21" s="7">
        <f t="shared" si="2"/>
        <v>150004</v>
      </c>
      <c r="G21" s="6">
        <f t="shared" si="2"/>
        <v>150004</v>
      </c>
      <c r="H21" s="13">
        <v>100</v>
      </c>
    </row>
    <row r="22" spans="1:8" ht="15">
      <c r="A22" s="9"/>
      <c r="B22" s="1">
        <v>75011</v>
      </c>
      <c r="C22" s="1"/>
      <c r="D22" s="2" t="s">
        <v>14</v>
      </c>
      <c r="E22" s="8">
        <f t="shared" si="2"/>
        <v>150004</v>
      </c>
      <c r="F22" s="8">
        <f t="shared" si="2"/>
        <v>150004</v>
      </c>
      <c r="G22" s="5">
        <f t="shared" si="2"/>
        <v>150004</v>
      </c>
      <c r="H22" s="13">
        <f t="shared" si="0"/>
        <v>100</v>
      </c>
    </row>
    <row r="23" spans="1:8" ht="46.5" customHeight="1">
      <c r="A23" s="9"/>
      <c r="B23" s="1"/>
      <c r="C23" s="1">
        <v>2110</v>
      </c>
      <c r="D23" s="2" t="s">
        <v>6</v>
      </c>
      <c r="E23" s="8">
        <v>150004</v>
      </c>
      <c r="F23" s="8">
        <v>150004</v>
      </c>
      <c r="G23" s="5">
        <v>150004</v>
      </c>
      <c r="H23" s="13">
        <f t="shared" si="0"/>
        <v>100</v>
      </c>
    </row>
    <row r="24" spans="1:8" ht="14.25">
      <c r="A24" s="10">
        <v>752</v>
      </c>
      <c r="B24" s="3"/>
      <c r="C24" s="3"/>
      <c r="D24" s="4" t="s">
        <v>15</v>
      </c>
      <c r="E24" s="7">
        <v>500</v>
      </c>
      <c r="F24" s="7">
        <v>500</v>
      </c>
      <c r="G24" s="6">
        <f>G25</f>
        <v>500</v>
      </c>
      <c r="H24" s="13">
        <f t="shared" si="0"/>
        <v>100</v>
      </c>
    </row>
    <row r="25" spans="1:8" ht="15">
      <c r="A25" s="9"/>
      <c r="B25" s="1">
        <v>75212</v>
      </c>
      <c r="C25" s="1"/>
      <c r="D25" s="2" t="s">
        <v>16</v>
      </c>
      <c r="E25" s="8">
        <v>500</v>
      </c>
      <c r="F25" s="8">
        <v>500</v>
      </c>
      <c r="G25" s="5">
        <v>500</v>
      </c>
      <c r="H25" s="13">
        <f t="shared" si="0"/>
        <v>100</v>
      </c>
    </row>
    <row r="26" spans="1:8" ht="46.5" customHeight="1">
      <c r="A26" s="9"/>
      <c r="B26" s="1"/>
      <c r="C26" s="1">
        <v>2110</v>
      </c>
      <c r="D26" s="2" t="s">
        <v>6</v>
      </c>
      <c r="E26" s="8">
        <v>500</v>
      </c>
      <c r="F26" s="8">
        <v>500</v>
      </c>
      <c r="G26" s="5">
        <v>500</v>
      </c>
      <c r="H26" s="13">
        <f t="shared" si="0"/>
        <v>100</v>
      </c>
    </row>
    <row r="27" spans="1:8" ht="14.25">
      <c r="A27" s="10">
        <v>851</v>
      </c>
      <c r="B27" s="3"/>
      <c r="C27" s="3"/>
      <c r="D27" s="4" t="s">
        <v>17</v>
      </c>
      <c r="E27" s="7">
        <f>E28</f>
        <v>1657000</v>
      </c>
      <c r="F27" s="7">
        <f>F29</f>
        <v>1584984</v>
      </c>
      <c r="G27" s="6">
        <f>G28</f>
        <v>1568446</v>
      </c>
      <c r="H27" s="13">
        <f aca="true" t="shared" si="3" ref="H27:H33">(G27/F27)*100</f>
        <v>98.95658252701605</v>
      </c>
    </row>
    <row r="28" spans="1:8" ht="33.75" customHeight="1">
      <c r="A28" s="9"/>
      <c r="B28" s="1">
        <v>85156</v>
      </c>
      <c r="C28" s="1"/>
      <c r="D28" s="2" t="s">
        <v>18</v>
      </c>
      <c r="E28" s="8">
        <f>E29</f>
        <v>1657000</v>
      </c>
      <c r="F28" s="8">
        <f>F29</f>
        <v>1584984</v>
      </c>
      <c r="G28" s="5">
        <f>G29</f>
        <v>1568446</v>
      </c>
      <c r="H28" s="13">
        <f t="shared" si="3"/>
        <v>98.95658252701605</v>
      </c>
    </row>
    <row r="29" spans="1:8" ht="48" customHeight="1">
      <c r="A29" s="9"/>
      <c r="B29" s="1"/>
      <c r="C29" s="1">
        <v>2110</v>
      </c>
      <c r="D29" s="2" t="s">
        <v>6</v>
      </c>
      <c r="E29" s="8">
        <v>1657000</v>
      </c>
      <c r="F29" s="8">
        <v>1584984</v>
      </c>
      <c r="G29" s="5">
        <v>1568446</v>
      </c>
      <c r="H29" s="13">
        <f t="shared" si="3"/>
        <v>98.95658252701605</v>
      </c>
    </row>
    <row r="30" spans="1:8" ht="27" customHeight="1">
      <c r="A30" s="10">
        <v>853</v>
      </c>
      <c r="B30" s="3"/>
      <c r="C30" s="3"/>
      <c r="D30" s="4" t="s">
        <v>19</v>
      </c>
      <c r="E30" s="6" t="s">
        <v>28</v>
      </c>
      <c r="F30" s="7">
        <f>F31</f>
        <v>24085</v>
      </c>
      <c r="G30" s="6">
        <f>G31</f>
        <v>24085</v>
      </c>
      <c r="H30" s="13">
        <f t="shared" si="3"/>
        <v>100</v>
      </c>
    </row>
    <row r="31" spans="1:8" ht="15">
      <c r="A31" s="9"/>
      <c r="B31" s="1">
        <v>85334</v>
      </c>
      <c r="C31" s="1"/>
      <c r="D31" s="2" t="s">
        <v>20</v>
      </c>
      <c r="E31" s="5" t="s">
        <v>28</v>
      </c>
      <c r="F31" s="5">
        <f>F32</f>
        <v>24085</v>
      </c>
      <c r="G31" s="5">
        <f>G32</f>
        <v>24085</v>
      </c>
      <c r="H31" s="13">
        <f t="shared" si="3"/>
        <v>100</v>
      </c>
    </row>
    <row r="32" spans="1:8" ht="44.25" customHeight="1">
      <c r="A32" s="9"/>
      <c r="B32" s="1"/>
      <c r="C32" s="1">
        <v>2110</v>
      </c>
      <c r="D32" s="2" t="s">
        <v>6</v>
      </c>
      <c r="E32" s="5" t="s">
        <v>28</v>
      </c>
      <c r="F32" s="5">
        <v>24085</v>
      </c>
      <c r="G32" s="5">
        <v>24085</v>
      </c>
      <c r="H32" s="13">
        <f t="shared" si="3"/>
        <v>100</v>
      </c>
    </row>
    <row r="33" spans="1:8" ht="15" thickBot="1">
      <c r="A33" s="41"/>
      <c r="B33" s="42"/>
      <c r="C33" s="42"/>
      <c r="D33" s="43" t="s">
        <v>21</v>
      </c>
      <c r="E33" s="44">
        <f>E8+E11+E14+E21+E24+E27</f>
        <v>2070352</v>
      </c>
      <c r="F33" s="44">
        <f>F8+F11+F14+F21+F24+F27+F30</f>
        <v>2333538</v>
      </c>
      <c r="G33" s="45">
        <f>G11+G8+G14+G21+G24+G27+G30</f>
        <v>2290783</v>
      </c>
      <c r="H33" s="14">
        <f t="shared" si="3"/>
        <v>98.16780356694427</v>
      </c>
    </row>
  </sheetData>
  <mergeCells count="7">
    <mergeCell ref="B2:F2"/>
    <mergeCell ref="B3:F3"/>
    <mergeCell ref="A4:F4"/>
    <mergeCell ref="G1:H1"/>
    <mergeCell ref="G2:H2"/>
    <mergeCell ref="G3:H3"/>
    <mergeCell ref="G4:H4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2006-03-03T13:42:06Z</cp:lastPrinted>
  <dcterms:created xsi:type="dcterms:W3CDTF">2005-11-08T07:22:52Z</dcterms:created>
  <dcterms:modified xsi:type="dcterms:W3CDTF">2006-03-20T06:50:43Z</dcterms:modified>
  <cp:category/>
  <cp:version/>
  <cp:contentType/>
  <cp:contentStatus/>
</cp:coreProperties>
</file>