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<sst xmlns="http://schemas.openxmlformats.org/spreadsheetml/2006/main" count="85" uniqueCount="54">
  <si>
    <t>Dział</t>
  </si>
  <si>
    <t>Rozdz.</t>
  </si>
  <si>
    <t>§</t>
  </si>
  <si>
    <t>Wyszczególnienie</t>
  </si>
  <si>
    <t xml:space="preserve">Plan na </t>
  </si>
  <si>
    <t>2006 rok</t>
  </si>
  <si>
    <t>Dotacje celowe otrzymane z gminy na zadania bieżące  realizowane na podstawie  porozumień (umów)  między jednostkami samorządu terytorialnego</t>
  </si>
  <si>
    <t>OŚWIATA I WYCHOWANIE</t>
  </si>
  <si>
    <t>Gimnazja</t>
  </si>
  <si>
    <t>Dowożenie uczniów do szkół</t>
  </si>
  <si>
    <t>Dotacje celowe otrzymane z gminy  na zadania bieżące  realizowane na podstawie  porozumień (umów)  między jednostkami samorządu terytorialnego</t>
  </si>
  <si>
    <t>Dokształcanie i doskonalenie nauczycieli</t>
  </si>
  <si>
    <t>POZOSTAŁE ZADANIA W ZAKRESIE POLITYKI SPOŁECZNEJ</t>
  </si>
  <si>
    <t>Powiatowe urzędy pracy</t>
  </si>
  <si>
    <t>Dotacje celowe otrzymane  z powiatu na zadania bieżące realizowane na podstawie porozumień (umów) między jednostkami samorządu terytorialnego</t>
  </si>
  <si>
    <t>EDUKACYJNA  OPIEKA  WYCHOWAWCZA</t>
  </si>
  <si>
    <t>Świetlice szkolne</t>
  </si>
  <si>
    <t>OGÓŁEM  DOCHODY</t>
  </si>
  <si>
    <t>-wydatki  bieżące</t>
  </si>
  <si>
    <t>801</t>
  </si>
  <si>
    <t>80110</t>
  </si>
  <si>
    <t>-wydatki bieżące</t>
  </si>
  <si>
    <t xml:space="preserve">  w tym: wynagrodzenia i pochodne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</si>
  <si>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</si>
  <si>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</si>
  <si>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</si>
  <si>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</si>
  <si>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</si>
  <si>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</si>
  <si>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</si>
  <si>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</si>
  <si>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</si>
  <si>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4</t>
  </si>
  <si>
    <t>5</t>
  </si>
  <si>
    <t>6</t>
  </si>
  <si>
    <t>OGÓŁEM  WYDATKI</t>
  </si>
  <si>
    <t>Plan na 2006 r</t>
  </si>
  <si>
    <t>II.WYDATKI</t>
  </si>
  <si>
    <t>I.DOCHODY</t>
  </si>
  <si>
    <t>(w złotych)</t>
  </si>
  <si>
    <t>Pomoc materialna dla uczniów</t>
  </si>
  <si>
    <t>Pozostała działalność</t>
  </si>
  <si>
    <t>ADMINISTRACJA PUBLICZNA</t>
  </si>
  <si>
    <t xml:space="preserve">Promocja jednostek samorządu terytorialnego </t>
  </si>
  <si>
    <t>Promocja jednostek samorządu terytorialnego</t>
  </si>
  <si>
    <t>- wydatki majątkowe</t>
  </si>
  <si>
    <t>Załącznik Nr 8</t>
  </si>
  <si>
    <t>Dotacje celowe otrzymane z powiatu na inwestycje i zakupy inwestycyjne  realizowane na podstawie porozumień (umów) między jednostkami  samorządu terytorialnego</t>
  </si>
  <si>
    <t>Wykonanie na 30.06.2006r</t>
  </si>
  <si>
    <t>Wykonanie</t>
  </si>
  <si>
    <t>na 30.06.2006r.</t>
  </si>
  <si>
    <t>%(6:5)</t>
  </si>
  <si>
    <t>% ( 5: 4)</t>
  </si>
  <si>
    <t>DOCHODY i WYDATKI  W ZAKRESIE ZADAŃ REALIZOWANYCH PRZEZ POWIAT JELENIOGÓRSKI NA PODSTAWIE POROZUMIEŃ Z JEDNOSTKAMI SAMOZRĄDU TERYTORIALNEGO W I PÓŁROCZU 2006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</si>
</sst>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</numFmts>
  <fonts count="7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69" fontId="2" fillId="0" borderId="2" xfId="15" applyNumberFormat="1" applyFont="1" applyBorder="1" applyAlignment="1">
      <alignment horizontal="center" wrapText="1"/>
    </xf>
    <xf numFmtId="169" fontId="3" fillId="0" borderId="2" xfId="15" applyNumberFormat="1" applyFont="1" applyBorder="1" applyAlignment="1">
      <alignment horizontal="center" wrapText="1"/>
    </xf>
    <xf numFmtId="169" fontId="3" fillId="0" borderId="6" xfId="15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69" fontId="1" fillId="0" borderId="2" xfId="15" applyNumberFormat="1" applyFont="1" applyBorder="1" applyAlignment="1">
      <alignment horizontal="center" vertical="top" wrapText="1"/>
    </xf>
    <xf numFmtId="169" fontId="4" fillId="0" borderId="2" xfId="15" applyNumberFormat="1" applyFont="1" applyBorder="1" applyAlignment="1">
      <alignment horizontal="center" vertical="top" wrapText="1"/>
    </xf>
    <xf numFmtId="169" fontId="1" fillId="0" borderId="6" xfId="15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69" fontId="4" fillId="0" borderId="6" xfId="15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169" fontId="2" fillId="0" borderId="6" xfId="15" applyNumberFormat="1" applyFont="1" applyBorder="1" applyAlignment="1">
      <alignment horizontal="center" wrapText="1"/>
    </xf>
    <xf numFmtId="43" fontId="2" fillId="0" borderId="2" xfId="15" applyFont="1" applyBorder="1" applyAlignment="1">
      <alignment horizontal="center" wrapText="1"/>
    </xf>
    <xf numFmtId="43" fontId="2" fillId="0" borderId="5" xfId="15" applyFont="1" applyBorder="1" applyAlignment="1">
      <alignment horizontal="center" wrapText="1"/>
    </xf>
    <xf numFmtId="169" fontId="1" fillId="0" borderId="6" xfId="15" applyNumberFormat="1" applyFont="1" applyBorder="1" applyAlignment="1">
      <alignment vertical="top" wrapText="1"/>
    </xf>
    <xf numFmtId="169" fontId="1" fillId="0" borderId="6" xfId="15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7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I8" sqref="I8"/>
    </sheetView>
  </sheetViews>
  <sheetFormatPr defaultColWidth="9.140625" defaultRowHeight="12.75"/>
  <cols>
    <col min="4" max="4" width="56.28125" style="0" customWidth="1"/>
    <col min="5" max="5" width="14.421875" style="0" customWidth="1"/>
    <col min="6" max="6" width="14.57421875" style="0" customWidth="1"/>
    <col min="7" max="7" width="12.8515625" style="0" customWidth="1"/>
  </cols>
  <sheetData>
    <row r="1" spans="6:7" ht="12.75">
      <c r="F1" s="46" t="s">
        <v>46</v>
      </c>
      <c r="G1" s="46"/>
    </row>
    <row r="2" spans="6:7" ht="12.75">
      <c r="F2" s="46"/>
      <c r="G2" s="46"/>
    </row>
    <row r="3" spans="6:7" ht="12.75">
      <c r="F3" s="46"/>
      <c r="G3" s="46"/>
    </row>
    <row r="4" spans="6:7" ht="12.75">
      <c r="F4" s="46"/>
      <c r="G4" s="46"/>
    </row>
    <row r="5" spans="1:6" ht="26.25" customHeight="1">
      <c r="A5" s="42" t="s">
        <v>53</v>
      </c>
      <c r="B5" s="42"/>
      <c r="C5" s="42"/>
      <c r="D5" s="42"/>
      <c r="E5" s="42"/>
      <c r="F5" s="42"/>
    </row>
    <row r="6" spans="1:7" ht="13.5" thickBot="1">
      <c r="A6" s="43" t="s">
        <v>38</v>
      </c>
      <c r="B6" s="43"/>
      <c r="C6" s="43"/>
      <c r="G6" t="s">
        <v>39</v>
      </c>
    </row>
    <row r="7" spans="1:7" ht="15" customHeight="1">
      <c r="A7" s="44" t="s">
        <v>0</v>
      </c>
      <c r="B7" s="44" t="s">
        <v>1</v>
      </c>
      <c r="C7" s="44" t="s">
        <v>2</v>
      </c>
      <c r="D7" s="44" t="s">
        <v>3</v>
      </c>
      <c r="E7" s="11" t="s">
        <v>4</v>
      </c>
      <c r="F7" s="11" t="s">
        <v>49</v>
      </c>
      <c r="G7" s="44" t="s">
        <v>51</v>
      </c>
    </row>
    <row r="8" spans="1:7" ht="16.5" customHeight="1" thickBot="1">
      <c r="A8" s="45"/>
      <c r="B8" s="45"/>
      <c r="C8" s="45"/>
      <c r="D8" s="45"/>
      <c r="E8" s="12" t="s">
        <v>5</v>
      </c>
      <c r="F8" s="12" t="s">
        <v>50</v>
      </c>
      <c r="G8" s="45"/>
    </row>
    <row r="9" spans="1:7" ht="15.75" thickBot="1">
      <c r="A9" s="1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ht="16.5" customHeight="1" thickBot="1">
      <c r="A10" s="3">
        <v>750</v>
      </c>
      <c r="B10" s="4"/>
      <c r="C10" s="5"/>
      <c r="D10" s="4" t="s">
        <v>42</v>
      </c>
      <c r="E10" s="23">
        <v>82000</v>
      </c>
      <c r="F10" s="23">
        <f>F11</f>
        <v>31711</v>
      </c>
      <c r="G10" s="38">
        <f>((F10/E10)*100)</f>
        <v>38.671951219512195</v>
      </c>
    </row>
    <row r="11" spans="1:7" ht="16.5" customHeight="1" thickBot="1">
      <c r="A11" s="6"/>
      <c r="B11" s="7">
        <v>75075</v>
      </c>
      <c r="C11" s="8"/>
      <c r="D11" s="7" t="s">
        <v>43</v>
      </c>
      <c r="E11" s="24">
        <v>82000</v>
      </c>
      <c r="F11" s="24">
        <f>F12</f>
        <v>31711</v>
      </c>
      <c r="G11" s="38">
        <f aca="true" t="shared" si="0" ref="G11:G31">((F11/E11)*100)</f>
        <v>38.671951219512195</v>
      </c>
    </row>
    <row r="12" spans="1:7" ht="49.5" customHeight="1" thickBot="1">
      <c r="A12" s="6"/>
      <c r="B12" s="7"/>
      <c r="C12" s="8">
        <v>2310</v>
      </c>
      <c r="D12" s="7" t="s">
        <v>6</v>
      </c>
      <c r="E12" s="24">
        <v>82000</v>
      </c>
      <c r="F12" s="24">
        <v>31711</v>
      </c>
      <c r="G12" s="38">
        <f t="shared" si="0"/>
        <v>38.671951219512195</v>
      </c>
    </row>
    <row r="13" spans="1:7" ht="16.5" thickBot="1">
      <c r="A13" s="34">
        <v>801</v>
      </c>
      <c r="B13" s="35"/>
      <c r="C13" s="36"/>
      <c r="D13" s="35" t="s">
        <v>7</v>
      </c>
      <c r="E13" s="37">
        <f>E14+E16+E18+E20</f>
        <v>3177155</v>
      </c>
      <c r="F13" s="37">
        <f>F14+F16+F20</f>
        <v>1767862</v>
      </c>
      <c r="G13" s="38">
        <f t="shared" si="0"/>
        <v>55.6429258251486</v>
      </c>
    </row>
    <row r="14" spans="1:7" ht="16.5" thickBot="1">
      <c r="A14" s="13"/>
      <c r="B14" s="14">
        <v>80110</v>
      </c>
      <c r="C14" s="15"/>
      <c r="D14" s="14" t="s">
        <v>8</v>
      </c>
      <c r="E14" s="25">
        <f>E15</f>
        <v>3118829</v>
      </c>
      <c r="F14" s="25">
        <f>F15</f>
        <v>1750880</v>
      </c>
      <c r="G14" s="38">
        <f t="shared" si="0"/>
        <v>56.13901884329022</v>
      </c>
    </row>
    <row r="15" spans="1:7" ht="47.25" customHeight="1" thickBot="1">
      <c r="A15" s="6"/>
      <c r="B15" s="7"/>
      <c r="C15" s="8">
        <v>2310</v>
      </c>
      <c r="D15" s="7" t="s">
        <v>6</v>
      </c>
      <c r="E15" s="24">
        <v>3118829</v>
      </c>
      <c r="F15" s="24">
        <v>1750880</v>
      </c>
      <c r="G15" s="38">
        <f t="shared" si="0"/>
        <v>56.13901884329022</v>
      </c>
    </row>
    <row r="16" spans="1:7" ht="16.5" thickBot="1">
      <c r="A16" s="6"/>
      <c r="B16" s="7">
        <v>80113</v>
      </c>
      <c r="C16" s="8"/>
      <c r="D16" s="7" t="s">
        <v>9</v>
      </c>
      <c r="E16" s="24">
        <f>E17</f>
        <v>28900</v>
      </c>
      <c r="F16" s="24">
        <f>F17</f>
        <v>7493</v>
      </c>
      <c r="G16" s="38">
        <f t="shared" si="0"/>
        <v>25.92733564013841</v>
      </c>
    </row>
    <row r="17" spans="1:7" ht="45.75" customHeight="1" thickBot="1">
      <c r="A17" s="6"/>
      <c r="B17" s="7"/>
      <c r="C17" s="8">
        <v>2310</v>
      </c>
      <c r="D17" s="7" t="s">
        <v>10</v>
      </c>
      <c r="E17" s="24">
        <v>28900</v>
      </c>
      <c r="F17" s="24">
        <v>7493</v>
      </c>
      <c r="G17" s="38">
        <f t="shared" si="0"/>
        <v>25.92733564013841</v>
      </c>
    </row>
    <row r="18" spans="1:7" ht="16.5" thickBot="1">
      <c r="A18" s="6"/>
      <c r="B18" s="7">
        <v>80146</v>
      </c>
      <c r="C18" s="8"/>
      <c r="D18" s="7" t="s">
        <v>11</v>
      </c>
      <c r="E18" s="24">
        <v>17201</v>
      </c>
      <c r="F18" s="24"/>
      <c r="G18" s="38">
        <f t="shared" si="0"/>
        <v>0</v>
      </c>
    </row>
    <row r="19" spans="1:7" ht="47.25" customHeight="1" thickBot="1">
      <c r="A19" s="13"/>
      <c r="B19" s="14"/>
      <c r="C19" s="15">
        <v>2310</v>
      </c>
      <c r="D19" s="14" t="s">
        <v>6</v>
      </c>
      <c r="E19" s="25">
        <v>17201</v>
      </c>
      <c r="F19" s="25"/>
      <c r="G19" s="38">
        <f t="shared" si="0"/>
        <v>0</v>
      </c>
    </row>
    <row r="20" spans="1:7" ht="17.25" customHeight="1" thickBot="1">
      <c r="A20" s="6"/>
      <c r="B20" s="7">
        <v>80195</v>
      </c>
      <c r="C20" s="8"/>
      <c r="D20" s="7" t="s">
        <v>41</v>
      </c>
      <c r="E20" s="24">
        <v>12225</v>
      </c>
      <c r="F20" s="24">
        <f>F21</f>
        <v>9489</v>
      </c>
      <c r="G20" s="38">
        <f t="shared" si="0"/>
        <v>77.61963190184049</v>
      </c>
    </row>
    <row r="21" spans="1:7" ht="47.25" customHeight="1" thickBot="1">
      <c r="A21" s="13"/>
      <c r="B21" s="14"/>
      <c r="C21" s="15">
        <v>2310</v>
      </c>
      <c r="D21" s="14" t="s">
        <v>6</v>
      </c>
      <c r="E21" s="25">
        <v>12225</v>
      </c>
      <c r="F21" s="25">
        <v>9489</v>
      </c>
      <c r="G21" s="39">
        <f t="shared" si="0"/>
        <v>77.61963190184049</v>
      </c>
    </row>
    <row r="22" spans="1:7" ht="32.25" thickBot="1">
      <c r="A22" s="3">
        <v>853</v>
      </c>
      <c r="B22" s="4"/>
      <c r="C22" s="5"/>
      <c r="D22" s="4" t="s">
        <v>12</v>
      </c>
      <c r="E22" s="23">
        <f>E24+E25</f>
        <v>852000</v>
      </c>
      <c r="F22" s="23">
        <f>F23</f>
        <v>468000</v>
      </c>
      <c r="G22" s="38">
        <f t="shared" si="0"/>
        <v>54.929577464788736</v>
      </c>
    </row>
    <row r="23" spans="1:7" ht="16.5" thickBot="1">
      <c r="A23" s="6"/>
      <c r="B23" s="7">
        <v>85333</v>
      </c>
      <c r="C23" s="8"/>
      <c r="D23" s="7" t="s">
        <v>13</v>
      </c>
      <c r="E23" s="24">
        <f>E24+E25</f>
        <v>852000</v>
      </c>
      <c r="F23" s="24">
        <f>F24+F25</f>
        <v>468000</v>
      </c>
      <c r="G23" s="38">
        <f t="shared" si="0"/>
        <v>54.929577464788736</v>
      </c>
    </row>
    <row r="24" spans="1:7" ht="48" thickBot="1">
      <c r="A24" s="6"/>
      <c r="B24" s="7"/>
      <c r="C24" s="8">
        <v>2320</v>
      </c>
      <c r="D24" s="7" t="s">
        <v>14</v>
      </c>
      <c r="E24" s="24">
        <v>832000</v>
      </c>
      <c r="F24" s="24">
        <v>448000</v>
      </c>
      <c r="G24" s="38">
        <f t="shared" si="0"/>
        <v>53.84615384615385</v>
      </c>
    </row>
    <row r="25" spans="1:7" ht="45.75" thickBot="1">
      <c r="A25" s="6"/>
      <c r="B25" s="7"/>
      <c r="C25" s="8">
        <v>6620</v>
      </c>
      <c r="D25" s="21" t="s">
        <v>47</v>
      </c>
      <c r="E25" s="24">
        <v>20000</v>
      </c>
      <c r="F25" s="24">
        <v>20000</v>
      </c>
      <c r="G25" s="38">
        <f t="shared" si="0"/>
        <v>100</v>
      </c>
    </row>
    <row r="26" spans="1:7" ht="16.5" thickBot="1">
      <c r="A26" s="6">
        <v>854</v>
      </c>
      <c r="B26" s="7"/>
      <c r="C26" s="7"/>
      <c r="D26" s="4" t="s">
        <v>15</v>
      </c>
      <c r="E26" s="23">
        <f>E27+E29</f>
        <v>168068</v>
      </c>
      <c r="F26" s="23">
        <f>F27+F29</f>
        <v>95311</v>
      </c>
      <c r="G26" s="38">
        <f t="shared" si="0"/>
        <v>56.70978413499298</v>
      </c>
    </row>
    <row r="27" spans="1:7" ht="16.5" thickBot="1">
      <c r="A27" s="6"/>
      <c r="B27" s="7">
        <v>85401</v>
      </c>
      <c r="C27" s="8"/>
      <c r="D27" s="7" t="s">
        <v>16</v>
      </c>
      <c r="E27" s="24">
        <f>E28</f>
        <v>155210</v>
      </c>
      <c r="F27" s="24">
        <f>F28</f>
        <v>83573</v>
      </c>
      <c r="G27" s="38">
        <f t="shared" si="0"/>
        <v>53.845113072611305</v>
      </c>
    </row>
    <row r="28" spans="1:7" ht="48" customHeight="1" thickBot="1">
      <c r="A28" s="13"/>
      <c r="B28" s="14"/>
      <c r="C28" s="15">
        <v>2310</v>
      </c>
      <c r="D28" s="14" t="s">
        <v>6</v>
      </c>
      <c r="E28" s="25">
        <v>155210</v>
      </c>
      <c r="F28" s="25">
        <v>83573</v>
      </c>
      <c r="G28" s="38">
        <f t="shared" si="0"/>
        <v>53.845113072611305</v>
      </c>
    </row>
    <row r="29" spans="1:7" ht="18.75" customHeight="1" thickBot="1">
      <c r="A29" s="6"/>
      <c r="B29" s="7">
        <v>85415</v>
      </c>
      <c r="C29" s="8"/>
      <c r="D29" s="7" t="s">
        <v>40</v>
      </c>
      <c r="E29" s="24">
        <f>E30</f>
        <v>12858</v>
      </c>
      <c r="F29" s="24">
        <f>F30</f>
        <v>11738</v>
      </c>
      <c r="G29" s="38">
        <f t="shared" si="0"/>
        <v>91.28946959091616</v>
      </c>
    </row>
    <row r="30" spans="1:7" ht="48" customHeight="1" thickBot="1">
      <c r="A30" s="13"/>
      <c r="B30" s="14"/>
      <c r="C30" s="15">
        <v>2310</v>
      </c>
      <c r="D30" s="14" t="s">
        <v>6</v>
      </c>
      <c r="E30" s="25">
        <v>12858</v>
      </c>
      <c r="F30" s="25">
        <v>11738</v>
      </c>
      <c r="G30" s="38">
        <f t="shared" si="0"/>
        <v>91.28946959091616</v>
      </c>
    </row>
    <row r="31" spans="1:7" ht="16.5" thickBot="1">
      <c r="A31" s="6"/>
      <c r="B31" s="7"/>
      <c r="C31" s="7"/>
      <c r="D31" s="9" t="s">
        <v>17</v>
      </c>
      <c r="E31" s="23">
        <f>E10+E13+E22+E26</f>
        <v>4279223</v>
      </c>
      <c r="F31" s="23">
        <f>F10+F13+F22+F26</f>
        <v>2362884</v>
      </c>
      <c r="G31" s="38">
        <f t="shared" si="0"/>
        <v>55.21759440907847</v>
      </c>
    </row>
  </sheetData>
  <mergeCells count="11">
    <mergeCell ref="F1:G1"/>
    <mergeCell ref="F2:G2"/>
    <mergeCell ref="F3:G3"/>
    <mergeCell ref="F4:G4"/>
    <mergeCell ref="A5:F5"/>
    <mergeCell ref="A6:C6"/>
    <mergeCell ref="G7:G8"/>
    <mergeCell ref="A7:A8"/>
    <mergeCell ref="B7:B8"/>
    <mergeCell ref="C7:C8"/>
    <mergeCell ref="D7:D8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7">
      <selection activeCell="G33" sqref="G33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4" width="18.57421875" style="0" customWidth="1"/>
    <col min="5" max="5" width="16.8515625" style="0" customWidth="1"/>
    <col min="6" max="6" width="12.421875" style="0" customWidth="1"/>
  </cols>
  <sheetData>
    <row r="1" spans="1:3" ht="12.75">
      <c r="A1" s="47" t="s">
        <v>37</v>
      </c>
      <c r="B1" s="48"/>
      <c r="C1" s="48"/>
    </row>
    <row r="2" ht="13.5" thickBot="1">
      <c r="F2" t="s">
        <v>39</v>
      </c>
    </row>
    <row r="3" spans="1:6" ht="30" customHeight="1" thickBot="1">
      <c r="A3" s="10" t="s">
        <v>0</v>
      </c>
      <c r="B3" s="10" t="s">
        <v>1</v>
      </c>
      <c r="C3" s="10" t="s">
        <v>3</v>
      </c>
      <c r="D3" s="10" t="s">
        <v>36</v>
      </c>
      <c r="E3" s="10" t="s">
        <v>48</v>
      </c>
      <c r="F3" s="10" t="s">
        <v>52</v>
      </c>
    </row>
    <row r="4" spans="1:6" ht="15.75" thickBot="1">
      <c r="A4" s="16" t="s">
        <v>29</v>
      </c>
      <c r="B4" s="17" t="s">
        <v>30</v>
      </c>
      <c r="C4" s="17" t="s">
        <v>31</v>
      </c>
      <c r="D4" s="17" t="s">
        <v>32</v>
      </c>
      <c r="E4" s="17" t="s">
        <v>33</v>
      </c>
      <c r="F4" s="17" t="s">
        <v>34</v>
      </c>
    </row>
    <row r="5" spans="1:6" ht="15.75" thickBot="1">
      <c r="A5" s="26">
        <v>750</v>
      </c>
      <c r="B5" s="20"/>
      <c r="C5" s="9" t="s">
        <v>42</v>
      </c>
      <c r="D5" s="29">
        <v>82000</v>
      </c>
      <c r="E5" s="29">
        <v>31711</v>
      </c>
      <c r="F5" s="31">
        <f>((E5/D5)*100)</f>
        <v>38.671951219512195</v>
      </c>
    </row>
    <row r="6" spans="1:6" ht="15.75" thickBot="1">
      <c r="A6" s="18"/>
      <c r="B6" s="27">
        <v>75075</v>
      </c>
      <c r="C6" s="20" t="s">
        <v>44</v>
      </c>
      <c r="D6" s="28">
        <v>82000</v>
      </c>
      <c r="E6" s="28">
        <v>31711</v>
      </c>
      <c r="F6" s="31">
        <f aca="true" t="shared" si="0" ref="F6:F33">((E6/D6)*100)</f>
        <v>38.671951219512195</v>
      </c>
    </row>
    <row r="7" spans="1:6" ht="15.75" thickBot="1">
      <c r="A7" s="18"/>
      <c r="B7" s="20"/>
      <c r="C7" s="20" t="s">
        <v>18</v>
      </c>
      <c r="D7" s="28">
        <v>82000</v>
      </c>
      <c r="E7" s="28">
        <v>31711</v>
      </c>
      <c r="F7" s="31">
        <f t="shared" si="0"/>
        <v>38.671951219512195</v>
      </c>
    </row>
    <row r="8" spans="1:6" ht="15" thickBot="1">
      <c r="A8" s="18" t="s">
        <v>19</v>
      </c>
      <c r="B8" s="9"/>
      <c r="C8" s="9" t="s">
        <v>7</v>
      </c>
      <c r="D8" s="29">
        <f>D9+D12+D14+D16</f>
        <v>3177155</v>
      </c>
      <c r="E8" s="29">
        <f>E9+E12+E14+E16</f>
        <v>1389656</v>
      </c>
      <c r="F8" s="31">
        <f t="shared" si="0"/>
        <v>43.73900549390886</v>
      </c>
    </row>
    <row r="9" spans="1:6" ht="15.75" thickBot="1">
      <c r="A9" s="19"/>
      <c r="B9" s="20" t="s">
        <v>20</v>
      </c>
      <c r="C9" s="20" t="s">
        <v>8</v>
      </c>
      <c r="D9" s="28">
        <v>3118829</v>
      </c>
      <c r="E9" s="28">
        <v>1372994</v>
      </c>
      <c r="F9" s="31">
        <f t="shared" si="0"/>
        <v>44.02274058629056</v>
      </c>
    </row>
    <row r="10" spans="1:6" ht="15.75" thickBot="1">
      <c r="A10" s="19"/>
      <c r="B10" s="20"/>
      <c r="C10" s="20" t="s">
        <v>21</v>
      </c>
      <c r="D10" s="28">
        <v>3118829</v>
      </c>
      <c r="E10" s="28">
        <v>1372994</v>
      </c>
      <c r="F10" s="31">
        <f t="shared" si="0"/>
        <v>44.02274058629056</v>
      </c>
    </row>
    <row r="11" spans="1:6" ht="15.75" thickBot="1">
      <c r="A11" s="19"/>
      <c r="B11" s="20"/>
      <c r="C11" s="20" t="s">
        <v>22</v>
      </c>
      <c r="D11" s="28">
        <v>2397743</v>
      </c>
      <c r="E11" s="28">
        <v>1142998</v>
      </c>
      <c r="F11" s="31">
        <f t="shared" si="0"/>
        <v>47.669746090385836</v>
      </c>
    </row>
    <row r="12" spans="1:6" ht="15.75" thickBot="1">
      <c r="A12" s="19"/>
      <c r="B12" s="20" t="s">
        <v>23</v>
      </c>
      <c r="C12" s="20" t="s">
        <v>9</v>
      </c>
      <c r="D12" s="28">
        <v>28900</v>
      </c>
      <c r="E12" s="28">
        <v>7493</v>
      </c>
      <c r="F12" s="31">
        <f t="shared" si="0"/>
        <v>25.92733564013841</v>
      </c>
    </row>
    <row r="13" spans="1:6" ht="15.75" thickBot="1">
      <c r="A13" s="19"/>
      <c r="B13" s="20"/>
      <c r="C13" s="20" t="s">
        <v>21</v>
      </c>
      <c r="D13" s="28">
        <v>28900</v>
      </c>
      <c r="E13" s="28">
        <v>7493</v>
      </c>
      <c r="F13" s="31">
        <f t="shared" si="0"/>
        <v>25.92733564013841</v>
      </c>
    </row>
    <row r="14" spans="1:6" ht="15.75" thickBot="1">
      <c r="A14" s="19"/>
      <c r="B14" s="20" t="s">
        <v>24</v>
      </c>
      <c r="C14" s="20" t="s">
        <v>11</v>
      </c>
      <c r="D14" s="28">
        <v>17201</v>
      </c>
      <c r="E14" s="28"/>
      <c r="F14" s="31">
        <f t="shared" si="0"/>
        <v>0</v>
      </c>
    </row>
    <row r="15" spans="1:6" ht="15.75" thickBot="1">
      <c r="A15" s="19"/>
      <c r="B15" s="20"/>
      <c r="C15" s="20" t="s">
        <v>21</v>
      </c>
      <c r="D15" s="28">
        <v>17201</v>
      </c>
      <c r="E15" s="28"/>
      <c r="F15" s="31">
        <f t="shared" si="0"/>
        <v>0</v>
      </c>
    </row>
    <row r="16" spans="1:6" ht="15.75" thickBot="1">
      <c r="A16" s="19"/>
      <c r="B16" s="27">
        <v>80195</v>
      </c>
      <c r="C16" s="20" t="s">
        <v>41</v>
      </c>
      <c r="D16" s="28">
        <v>12225</v>
      </c>
      <c r="E16" s="28">
        <v>9169</v>
      </c>
      <c r="F16" s="31">
        <f t="shared" si="0"/>
        <v>75.00204498977506</v>
      </c>
    </row>
    <row r="17" spans="1:6" ht="15.75" thickBot="1">
      <c r="A17" s="19"/>
      <c r="B17" s="20"/>
      <c r="C17" s="20" t="s">
        <v>21</v>
      </c>
      <c r="D17" s="28">
        <v>12225</v>
      </c>
      <c r="E17" s="28">
        <v>9169</v>
      </c>
      <c r="F17" s="31">
        <f t="shared" si="0"/>
        <v>75.00204498977506</v>
      </c>
    </row>
    <row r="18" spans="1:6" ht="15" customHeight="1" thickBot="1">
      <c r="A18" s="18" t="s">
        <v>25</v>
      </c>
      <c r="B18" s="20"/>
      <c r="C18" s="9" t="s">
        <v>12</v>
      </c>
      <c r="D18" s="29">
        <f>D19</f>
        <v>852000</v>
      </c>
      <c r="E18" s="29">
        <v>468000</v>
      </c>
      <c r="F18" s="31">
        <f t="shared" si="0"/>
        <v>54.929577464788736</v>
      </c>
    </row>
    <row r="19" spans="1:6" ht="15.75" thickBot="1">
      <c r="A19" s="19"/>
      <c r="B19" s="20" t="s">
        <v>26</v>
      </c>
      <c r="C19" s="20" t="s">
        <v>13</v>
      </c>
      <c r="D19" s="28">
        <f>D20+D22</f>
        <v>852000</v>
      </c>
      <c r="E19" s="28">
        <f>E20+E22</f>
        <v>468000</v>
      </c>
      <c r="F19" s="31">
        <f t="shared" si="0"/>
        <v>54.929577464788736</v>
      </c>
    </row>
    <row r="20" spans="1:6" ht="15.75" thickBot="1">
      <c r="A20" s="19"/>
      <c r="B20" s="20"/>
      <c r="C20" s="20" t="s">
        <v>21</v>
      </c>
      <c r="D20" s="28">
        <v>832000</v>
      </c>
      <c r="E20" s="28">
        <v>448000</v>
      </c>
      <c r="F20" s="31">
        <f t="shared" si="0"/>
        <v>53.84615384615385</v>
      </c>
    </row>
    <row r="21" spans="1:6" ht="15.75" thickBot="1">
      <c r="A21" s="19"/>
      <c r="B21" s="20"/>
      <c r="C21" s="20" t="s">
        <v>22</v>
      </c>
      <c r="D21" s="28">
        <v>812000</v>
      </c>
      <c r="E21" s="28">
        <v>406255</v>
      </c>
      <c r="F21" s="31">
        <f t="shared" si="0"/>
        <v>50.0314039408867</v>
      </c>
    </row>
    <row r="22" spans="1:6" ht="16.5" thickBot="1">
      <c r="A22" s="21"/>
      <c r="B22" s="22"/>
      <c r="C22" s="14" t="s">
        <v>45</v>
      </c>
      <c r="D22" s="30">
        <v>20000</v>
      </c>
      <c r="E22" s="30">
        <v>20000</v>
      </c>
      <c r="F22" s="31">
        <f t="shared" si="0"/>
        <v>100</v>
      </c>
    </row>
    <row r="23" spans="1:6" ht="15.75" customHeight="1" thickBot="1">
      <c r="A23" s="21" t="s">
        <v>27</v>
      </c>
      <c r="B23" s="22"/>
      <c r="C23" s="32" t="s">
        <v>15</v>
      </c>
      <c r="D23" s="33">
        <f>D24+D27</f>
        <v>168068</v>
      </c>
      <c r="E23" s="33">
        <f>E24+E27</f>
        <v>95311</v>
      </c>
      <c r="F23" s="31">
        <f t="shared" si="0"/>
        <v>56.70978413499298</v>
      </c>
    </row>
    <row r="24" spans="1:6" ht="15.75" thickBot="1">
      <c r="A24" s="19"/>
      <c r="B24" s="20" t="s">
        <v>28</v>
      </c>
      <c r="C24" s="20" t="s">
        <v>16</v>
      </c>
      <c r="D24" s="28">
        <v>155210</v>
      </c>
      <c r="E24" s="28">
        <v>83573</v>
      </c>
      <c r="F24" s="31">
        <f t="shared" si="0"/>
        <v>53.845113072611305</v>
      </c>
    </row>
    <row r="25" spans="1:6" ht="15.75" thickBot="1">
      <c r="A25" s="21"/>
      <c r="B25" s="22"/>
      <c r="C25" s="22" t="s">
        <v>21</v>
      </c>
      <c r="D25" s="30">
        <v>155210</v>
      </c>
      <c r="E25" s="30">
        <v>83573</v>
      </c>
      <c r="F25" s="31">
        <f t="shared" si="0"/>
        <v>53.845113072611305</v>
      </c>
    </row>
    <row r="26" spans="1:6" ht="15.75" thickBot="1">
      <c r="A26" s="21"/>
      <c r="B26" s="22"/>
      <c r="C26" s="22" t="s">
        <v>22</v>
      </c>
      <c r="D26" s="30">
        <v>127440</v>
      </c>
      <c r="E26" s="30">
        <v>79810</v>
      </c>
      <c r="F26" s="31">
        <f t="shared" si="0"/>
        <v>62.625549278091654</v>
      </c>
    </row>
    <row r="27" spans="1:6" ht="15.75" thickBot="1">
      <c r="A27" s="19"/>
      <c r="B27" s="20">
        <v>85415</v>
      </c>
      <c r="C27" s="20" t="s">
        <v>40</v>
      </c>
      <c r="D27" s="28">
        <v>12858</v>
      </c>
      <c r="E27" s="28">
        <v>11738</v>
      </c>
      <c r="F27" s="31">
        <f t="shared" si="0"/>
        <v>91.28946959091616</v>
      </c>
    </row>
    <row r="28" spans="1:6" ht="15.75" thickBot="1">
      <c r="A28" s="19"/>
      <c r="B28" s="20"/>
      <c r="C28" s="20" t="s">
        <v>21</v>
      </c>
      <c r="D28" s="28">
        <v>12858</v>
      </c>
      <c r="E28" s="28">
        <v>11738</v>
      </c>
      <c r="F28" s="31">
        <f t="shared" si="0"/>
        <v>91.28946959091616</v>
      </c>
    </row>
    <row r="29" spans="1:6" ht="15.75" thickBot="1">
      <c r="A29" s="19"/>
      <c r="B29" s="20"/>
      <c r="C29" s="9" t="s">
        <v>35</v>
      </c>
      <c r="D29" s="29">
        <f>D5+D8+D18+D23</f>
        <v>4279223</v>
      </c>
      <c r="E29" s="29">
        <f>E5+E8+E18+E23</f>
        <v>1984678</v>
      </c>
      <c r="F29" s="31">
        <f t="shared" si="0"/>
        <v>46.3794011202501</v>
      </c>
    </row>
    <row r="30" spans="1:6" ht="15.75" thickBot="1">
      <c r="A30" s="16">
        <v>1</v>
      </c>
      <c r="B30" s="17">
        <v>2</v>
      </c>
      <c r="C30" s="17">
        <v>3</v>
      </c>
      <c r="D30" s="30">
        <v>4</v>
      </c>
      <c r="E30" s="40">
        <v>5</v>
      </c>
      <c r="F30" s="41">
        <v>6</v>
      </c>
    </row>
    <row r="31" spans="1:6" ht="15.75" thickBot="1">
      <c r="A31" s="19"/>
      <c r="B31" s="20"/>
      <c r="C31" s="20" t="s">
        <v>21</v>
      </c>
      <c r="D31" s="28">
        <f>D7+D10+D13+D15+D17+D20+D25+D28</f>
        <v>4259223</v>
      </c>
      <c r="E31" s="28">
        <f>E7+E10+E13+E15+E17+E20+E25+E28</f>
        <v>1964678</v>
      </c>
      <c r="F31" s="31">
        <f t="shared" si="0"/>
        <v>46.12761529509021</v>
      </c>
    </row>
    <row r="32" spans="1:6" ht="15.75" thickBot="1">
      <c r="A32" s="19"/>
      <c r="B32" s="20"/>
      <c r="C32" s="20" t="s">
        <v>22</v>
      </c>
      <c r="D32" s="28">
        <f>D11+D21+D26</f>
        <v>3337183</v>
      </c>
      <c r="E32" s="28">
        <f>E11+E21+E26</f>
        <v>1629063</v>
      </c>
      <c r="F32" s="31">
        <f t="shared" si="0"/>
        <v>48.81551296407778</v>
      </c>
    </row>
    <row r="33" spans="1:6" ht="16.5" thickBot="1">
      <c r="A33" s="19"/>
      <c r="B33" s="20"/>
      <c r="C33" s="7" t="s">
        <v>45</v>
      </c>
      <c r="D33" s="28">
        <f>D22</f>
        <v>20000</v>
      </c>
      <c r="E33" s="28">
        <f>E22</f>
        <v>20000</v>
      </c>
      <c r="F33" s="31">
        <f t="shared" si="0"/>
        <v>100</v>
      </c>
    </row>
  </sheetData>
  <mergeCells count="1">
    <mergeCell ref="A1:C1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2006-08-30T06:24:54Z</cp:lastPrinted>
  <dcterms:created xsi:type="dcterms:W3CDTF">2005-11-09T10:48:07Z</dcterms:created>
  <dcterms:modified xsi:type="dcterms:W3CDTF">2006-08-30T06:37:50Z</dcterms:modified>
  <cp:category/>
  <cp:version/>
  <cp:contentType/>
  <cp:contentStatus/>
</cp:coreProperties>
</file>