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<sst xmlns="http://schemas.openxmlformats.org/spreadsheetml/2006/main" count="216" uniqueCount="125">
  <si>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Dział</t>
  </si>
  <si>
    <t>Rozdz.§</t>
  </si>
  <si>
    <t>Wyszczególnienie</t>
  </si>
  <si>
    <t>ROLNICTWO I  ŁOWIECTWO</t>
  </si>
  <si>
    <t>Prace geodezyjno-urządzeniowe na potrzeby rolnictwa</t>
  </si>
  <si>
    <t>Zakup usług pozostałych</t>
  </si>
  <si>
    <t>LEŚNICTWO</t>
  </si>
  <si>
    <t>Gospodarka leśna</t>
  </si>
  <si>
    <t>Różne wydatki na rzecz osób fizycznych</t>
  </si>
  <si>
    <t>Nadzór nad gospodarką leśną</t>
  </si>
  <si>
    <t>RYBOŁÓWSTWO  I  RYBACTWO</t>
  </si>
  <si>
    <t>Pozostała działalność</t>
  </si>
  <si>
    <t>Zakup materiałów i wyposażenia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</si>
  <si>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</si>
  <si>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</si>
  <si>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</si>
  <si>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</si>
  <si>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</si>
  <si>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 xml:space="preserve">Zakup usług remontowych </t>
  </si>
  <si>
    <t>Zakup usług zdrowotnych</t>
  </si>
  <si>
    <t>Opłaty za usługi internetowe</t>
  </si>
  <si>
    <t>Podróże służbowe krajowe</t>
  </si>
  <si>
    <t>Różne opłaty i składki</t>
  </si>
  <si>
    <t>Odpisy na zakładowy fundusz świadczeń socjalnych</t>
  </si>
  <si>
    <t>Wydatki inwestycyjne jednostek budżetowych</t>
  </si>
  <si>
    <t xml:space="preserve"> Wydatki na zakupy inwestycyjne jednostek  budżetowych</t>
  </si>
  <si>
    <t>TURYSTYKA</t>
  </si>
  <si>
    <t>Zadania w zakresie upowszechniania turystyki</t>
  </si>
  <si>
    <t xml:space="preserve">Zakup usług pozostałych </t>
  </si>
  <si>
    <t>GOSPODARKA MIESZKANIOWA</t>
  </si>
  <si>
    <t>Gospodarka gruntami i nieruchomościami</t>
  </si>
  <si>
    <t>Zakup energii</t>
  </si>
  <si>
    <t>Podatek od nieruchomości</t>
  </si>
  <si>
    <t>Podatek od towarów i usług (VAT)</t>
  </si>
  <si>
    <t>DZIAŁALNOŚĆ  USŁUGOWA</t>
  </si>
  <si>
    <t>Prace geodezyjne i kartograficzne (nieinwestycyjne)</t>
  </si>
  <si>
    <t>Opracowania geodezyjne i kartograficzne</t>
  </si>
  <si>
    <t>ADMINISTRACJA PUBLICZNA</t>
  </si>
  <si>
    <t xml:space="preserve">Urzędy wojewódzkie </t>
  </si>
  <si>
    <t>Rady powiatów</t>
  </si>
  <si>
    <t>Podróże służbowe zagraniczne</t>
  </si>
  <si>
    <t>Starostwa powiatowe</t>
  </si>
  <si>
    <t>Wynagrodzenia bezosobowe</t>
  </si>
  <si>
    <t>OBRONA NARODOWA</t>
  </si>
  <si>
    <t>Pozostałe wydatki obronne</t>
  </si>
  <si>
    <t>BEZPIECZEŃSTWO PUBLICZNE I OCHRONA PRZECIWPOŻAROWA</t>
  </si>
  <si>
    <t>Zadania ratownictwa górskiego i wodnego</t>
  </si>
  <si>
    <t>OBSŁUGA  DŁUGU  PUBLICZNEGO</t>
  </si>
  <si>
    <t>RÓŻNE ROZLICZENIA</t>
  </si>
  <si>
    <t>Rezerwy ogólne i celowe</t>
  </si>
  <si>
    <t>Rezerwy</t>
  </si>
  <si>
    <t>OŚWIATA  I  WYCHOWANIE</t>
  </si>
  <si>
    <t>Szkoły podstawowe specjalne</t>
  </si>
  <si>
    <t>Dotacja podmiotowa z budżetu dla  niepublicznej jednostki systemu oświaty</t>
  </si>
  <si>
    <t>Gimnazja specjalne</t>
  </si>
  <si>
    <t>Licea ogólnokształcące</t>
  </si>
  <si>
    <t>Dokształcanie i doskonalenie nauczycieli</t>
  </si>
  <si>
    <t>OCHRONA ZDROWIA</t>
  </si>
  <si>
    <t>Szpitale ogólne</t>
  </si>
  <si>
    <t>Pokrycie ujemnego wyniku finansowego  i przejętych zobowiązań po likwidowanych i przekształcanych jednostkach zaliczanych  do sektora finansów publicznych</t>
  </si>
  <si>
    <t>Ratownictwo medyczne</t>
  </si>
  <si>
    <t>Programy polityki  zdrowotnej</t>
  </si>
  <si>
    <t>Składki na ubezpieczenie zdrowotne  oraz świadczenia  dla osób nie objętych obowiązkiem ubezpieczenia zdrowotnego</t>
  </si>
  <si>
    <t xml:space="preserve"> Składki na ubezpieczenie zdrowotne</t>
  </si>
  <si>
    <t>GOSPODARKA KOMUNALNA I OCHRONA ŚRODOWISKA</t>
  </si>
  <si>
    <t>Ochrona gleby i wód podziemnych</t>
  </si>
  <si>
    <t>KULTURA I OCHRONA DZIEDZICTWA NARODOWEGO</t>
  </si>
  <si>
    <t>Pozostałe zadania w zakresie kultury</t>
  </si>
  <si>
    <t>Biblioteki</t>
  </si>
  <si>
    <t>KULTURA FIZYCZNA  I  SPORT</t>
  </si>
  <si>
    <t>Zadania w zakresie kultury fizycznej i sportu</t>
  </si>
  <si>
    <t>WYDATKI OGÓŁEM</t>
  </si>
  <si>
    <t>Obsługa papierów wartościowych, kredytów i pożyczek jednostek samorządu terytorialnego</t>
  </si>
  <si>
    <t>Odsetki i dyskonto od krajowych skarbowych papierów wartościowych oraz od  krajowych pożyczek i kredytów</t>
  </si>
  <si>
    <t>Dotacje celowe przekazane dla powiatu na zadania bieżące realizowane na podstawie porozumień  (umów) między jednostkami  samorządu terytorialnego</t>
  </si>
  <si>
    <t>O10</t>
  </si>
  <si>
    <t>O20</t>
  </si>
  <si>
    <t>O50</t>
  </si>
  <si>
    <t>O1005</t>
  </si>
  <si>
    <t>O2001</t>
  </si>
  <si>
    <t>O5095</t>
  </si>
  <si>
    <t>Ośrodki dokumentacji geodezyjnej i kartograficznej</t>
  </si>
  <si>
    <t>Komisje poborowe</t>
  </si>
  <si>
    <t>Promocja jednostek samorządu terytorialnego</t>
  </si>
  <si>
    <t>Obrona cywilna</t>
  </si>
  <si>
    <t>Nagrody o charakterze szczególnym niezaliczone do wynagrodzeń</t>
  </si>
  <si>
    <t>Zakup materiałów i wyposażenia-finansowanie programów ze środków  bezzwrotnych pochodzących  z UE</t>
  </si>
  <si>
    <t>Zakup materiałów i wyposażenia -współfinansowanie programów realizowanych ze środków bezzwrotnych pochodzących z UE</t>
  </si>
  <si>
    <t>Zakup usług pozostałych -współfinansowanie programów realizowanych ze środków bezzwrotnych pochodzących z UE</t>
  </si>
  <si>
    <t>Zakup usług pozostałych -finansowanie programów ze środków  bezzwrotnych pochodzących  z UE</t>
  </si>
  <si>
    <t>Podróże służbowe krajowe- finansowanie programów ze środków  bezzwrotnych pochodzących  z UE</t>
  </si>
  <si>
    <t>Podróże służbowe krajowe -współfinansowanie programów realizowanych ze środków bezzwrotnych pochodzących z UE</t>
  </si>
  <si>
    <t>Pozostałe odsetki</t>
  </si>
  <si>
    <t>Koszty postępowania sądowego i prokuratorskiego</t>
  </si>
  <si>
    <t>Wydatki na zakupy inwestycyjne jednostek  budżetowych</t>
  </si>
  <si>
    <t>EDUKACYJNA OPIEKA WYCHOWAWCZA</t>
  </si>
  <si>
    <t>O2002</t>
  </si>
  <si>
    <t>Pomoc materialna dla uczniów</t>
  </si>
  <si>
    <t>Stypendia dla uczniów</t>
  </si>
  <si>
    <t>PLAN FINANSOWY STAROSTWA POWIATOWEGO</t>
  </si>
  <si>
    <r>
      <t xml:space="preserve">              I  ROZDZIAŁÓW  KLASYFIKACJI  BUDŻETOWEJ</t>
    </r>
    <r>
      <rPr>
        <sz val="11"/>
        <rFont val="Times New Roman"/>
        <family val="1"/>
      </rPr>
      <t xml:space="preserve">                       (w złotych)                                             </t>
    </r>
  </si>
  <si>
    <t>Plan po zmianach</t>
  </si>
  <si>
    <t>ZATWIERDZAM:</t>
  </si>
  <si>
    <t>Wynagrodzenia bezosobowe -finansowanie programów ze środków  bezzwrotnych pochodzących  z UE</t>
  </si>
  <si>
    <t>Wynagrodzenia bezosobowe-współfinansowanie programów realizowanych ze środków bezzwrotnych pochodzących z UE</t>
  </si>
  <si>
    <t>POZOSTAŁE ZADANIA W ZAKRESIE POLITYKI SPOŁECZNEJ</t>
  </si>
  <si>
    <t>Dotacje celowe przekazane dla powiatu na inwestycje  i zakupy inwestycyjne realizowane na podstawie porozumień (umów) między j s t</t>
  </si>
  <si>
    <t>Dotacja celowa z budżetu na finansowanie lub dofinansowanie  zadań zleconych do realizacji  stow.</t>
  </si>
  <si>
    <t>Wydatki inwestycyjne jednostek budżetowych-finansowanie programów i projektów ze środków funduszy strukturalnych…</t>
  </si>
  <si>
    <t>Wydatki inwestycyjne jednostek budżetowych-współfinansowanie programów i projektów realizowanych ze środków  z funduszy strukturalnych…</t>
  </si>
  <si>
    <t>Opłaty na rzecz budżetów jednostek samorządu terytorialnego-współfinansowanie programów realiz- owanych ze środków bezzwrotnych pochodzących z UE</t>
  </si>
  <si>
    <t>Różnice kursowe</t>
  </si>
  <si>
    <t>Składki na ubezpieczenie społeczne-współfinansowanie programów realizowanych ze środków bezzwrotnych pochodzących z UE</t>
  </si>
  <si>
    <t>Składki na Fundusz Pracy-współfinansowanie programów realizowanych ze środków bezzwrotnych pochodzących z UE</t>
  </si>
  <si>
    <t>Wydatki inwestycyjne jednostek budżetowych -finansowanie programów ze środków  bezzwrotnych pochodzących  z UE</t>
  </si>
  <si>
    <t>Wydatki inwestycyjne jednostek budżetowych-współfinansowanie programów realizowanych ze środków bezzwrotnych pochodzących z UE</t>
  </si>
  <si>
    <t>Kary i odszkodowania wypłacone na rzecz osób fizycznych</t>
  </si>
  <si>
    <t>POMOC SPOŁECZNA</t>
  </si>
  <si>
    <t>Składki na ubezpieczenia społeczne-finansowanie programów i projektów ze środków funduszy strukturalnych…</t>
  </si>
  <si>
    <t>Wynagrodzenia bezosobowefinansowanie programów i projektów ze środków funduszy strukturalnych…</t>
  </si>
  <si>
    <t>Zakup materiałów i wyposażeniafinansowanie programów i projektów ze środków funduszy strukturalnych…</t>
  </si>
  <si>
    <t>Podróże służbowe krajowefinansowanie programów i projektów ze środków funduszy strukturalnych…</t>
  </si>
  <si>
    <t>Składki na Fundusz Pracy-finansowanie programów i projektów ze środków funduszy strukturalnych…</t>
  </si>
  <si>
    <t xml:space="preserve">            WYDATKI  W  2006 ROKU WEDŁUG DZIAŁÓW </t>
  </si>
  <si>
    <t>F-3011/11/06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</si>
</sst>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8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7" xfId="0" applyFont="1" applyBorder="1" applyAlignment="1">
      <alignment horizontal="center" vertical="top" wrapText="1"/>
    </xf>
    <xf numFmtId="165" fontId="2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vertical="top" wrapText="1"/>
    </xf>
    <xf numFmtId="165" fontId="5" fillId="0" borderId="4" xfId="15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justify" vertical="top" wrapText="1"/>
    </xf>
    <xf numFmtId="165" fontId="2" fillId="0" borderId="4" xfId="15" applyNumberFormat="1" applyFont="1" applyBorder="1" applyAlignment="1">
      <alignment horizontal="center" wrapText="1"/>
    </xf>
    <xf numFmtId="165" fontId="5" fillId="0" borderId="7" xfId="15" applyNumberFormat="1" applyFont="1" applyBorder="1" applyAlignment="1">
      <alignment horizontal="center" wrapText="1"/>
    </xf>
    <xf numFmtId="165" fontId="2" fillId="0" borderId="7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wrapText="1"/>
    </xf>
    <xf numFmtId="165" fontId="5" fillId="0" borderId="6" xfId="15" applyNumberFormat="1" applyFont="1" applyBorder="1" applyAlignment="1">
      <alignment horizontal="center" vertical="top" wrapText="1"/>
    </xf>
    <xf numFmtId="165" fontId="5" fillId="0" borderId="3" xfId="15" applyNumberFormat="1" applyFont="1" applyBorder="1" applyAlignment="1">
      <alignment horizontal="center" vertical="top" wrapText="1"/>
    </xf>
    <xf numFmtId="165" fontId="5" fillId="0" borderId="8" xfId="15" applyNumberFormat="1" applyFont="1" applyBorder="1" applyAlignment="1">
      <alignment horizontal="center" vertical="top" wrapText="1"/>
    </xf>
    <xf numFmtId="165" fontId="2" fillId="0" borderId="8" xfId="15" applyNumberFormat="1" applyFont="1" applyBorder="1" applyAlignment="1">
      <alignment horizontal="center" vertical="top" wrapText="1"/>
    </xf>
    <xf numFmtId="165" fontId="0" fillId="0" borderId="0" xfId="0" applyNumberFormat="1" applyAlignment="1">
      <alignment/>
    </xf>
    <xf numFmtId="165" fontId="5" fillId="0" borderId="7" xfId="15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165" fontId="2" fillId="0" borderId="7" xfId="15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justify" vertical="top" wrapText="1"/>
    </xf>
    <xf numFmtId="165" fontId="5" fillId="0" borderId="2" xfId="15" applyNumberFormat="1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65" fontId="2" fillId="0" borderId="2" xfId="15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justify" vertical="top" wrapText="1"/>
    </xf>
    <xf numFmtId="165" fontId="5" fillId="0" borderId="6" xfId="15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1" xfId="15" applyNumberFormat="1" applyFont="1" applyBorder="1" applyAlignment="1">
      <alignment horizontal="center" wrapText="1"/>
    </xf>
    <xf numFmtId="165" fontId="2" fillId="0" borderId="2" xfId="15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165" fontId="5" fillId="0" borderId="1" xfId="15" applyNumberFormat="1" applyFont="1" applyBorder="1" applyAlignment="1">
      <alignment horizontal="center" wrapText="1"/>
    </xf>
    <xf numFmtId="165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workbookViewId="0" topLeftCell="A1">
      <selection activeCell="D6" sqref="D6"/>
    </sheetView>
  </sheetViews>
  <sheetFormatPr defaultColWidth="9.140625" defaultRowHeight="12.75"/>
  <cols>
    <col min="3" max="3" width="51.28125" style="0" customWidth="1"/>
    <col min="4" max="4" width="16.57421875" style="0" customWidth="1"/>
    <col min="5" max="5" width="13.421875" style="0" bestFit="1" customWidth="1"/>
    <col min="6" max="6" width="11.7109375" style="0" customWidth="1"/>
  </cols>
  <sheetData>
    <row r="1" spans="1:5" ht="18.75" customHeight="1">
      <c r="A1" s="72" t="s">
        <v>102</v>
      </c>
      <c r="B1" s="72"/>
      <c r="C1" s="73"/>
      <c r="D1" s="73"/>
      <c r="E1" s="47"/>
    </row>
    <row r="2" spans="1:5" ht="16.5" customHeight="1">
      <c r="A2" s="51"/>
      <c r="B2" s="71" t="s">
        <v>99</v>
      </c>
      <c r="C2" s="71"/>
      <c r="D2" s="52"/>
      <c r="E2" s="47"/>
    </row>
    <row r="3" spans="1:3" ht="14.25">
      <c r="A3" s="63" t="s">
        <v>123</v>
      </c>
      <c r="B3" s="64"/>
      <c r="C3" s="64"/>
    </row>
    <row r="4" spans="1:4" ht="15.75" thickBot="1">
      <c r="A4" s="76" t="s">
        <v>100</v>
      </c>
      <c r="B4" s="76"/>
      <c r="C4" s="76"/>
      <c r="D4" s="76"/>
    </row>
    <row r="5" spans="1:4" ht="12.75">
      <c r="A5" s="1"/>
      <c r="B5" s="3"/>
      <c r="C5" s="3"/>
      <c r="D5" s="3" t="s">
        <v>101</v>
      </c>
    </row>
    <row r="6" spans="1:4" ht="13.5" thickBot="1">
      <c r="A6" s="2" t="s">
        <v>0</v>
      </c>
      <c r="B6" s="4" t="s">
        <v>1</v>
      </c>
      <c r="C6" s="4" t="s">
        <v>2</v>
      </c>
      <c r="D6" s="4" t="s">
        <v>124</v>
      </c>
    </row>
    <row r="7" spans="1:4" ht="13.5" thickBot="1">
      <c r="A7" s="2">
        <v>1</v>
      </c>
      <c r="B7" s="4">
        <v>2</v>
      </c>
      <c r="C7" s="4">
        <v>3</v>
      </c>
      <c r="D7" s="4">
        <v>5</v>
      </c>
    </row>
    <row r="8" spans="1:4" ht="18" customHeight="1" thickBot="1">
      <c r="A8" s="5" t="s">
        <v>75</v>
      </c>
      <c r="B8" s="6"/>
      <c r="C8" s="7" t="s">
        <v>3</v>
      </c>
      <c r="D8" s="31">
        <v>20000</v>
      </c>
    </row>
    <row r="9" spans="1:4" ht="18.75" customHeight="1" thickBot="1">
      <c r="A9" s="8"/>
      <c r="B9" s="6" t="s">
        <v>78</v>
      </c>
      <c r="C9" s="7" t="s">
        <v>4</v>
      </c>
      <c r="D9" s="35">
        <v>20000</v>
      </c>
    </row>
    <row r="10" spans="1:4" ht="16.5" thickBot="1">
      <c r="A10" s="8"/>
      <c r="B10" s="9">
        <v>4300</v>
      </c>
      <c r="C10" s="10" t="s">
        <v>5</v>
      </c>
      <c r="D10" s="32">
        <v>20000</v>
      </c>
    </row>
    <row r="11" spans="1:5" ht="16.5" thickBot="1">
      <c r="A11" s="5" t="s">
        <v>76</v>
      </c>
      <c r="B11" s="6"/>
      <c r="C11" s="7" t="s">
        <v>6</v>
      </c>
      <c r="D11" s="31">
        <v>143437</v>
      </c>
      <c r="E11" s="43">
        <f>D12+D15</f>
        <v>143437</v>
      </c>
    </row>
    <row r="12" spans="1:4" ht="16.5" thickBot="1">
      <c r="A12" s="8"/>
      <c r="B12" s="6" t="s">
        <v>79</v>
      </c>
      <c r="C12" s="7" t="s">
        <v>7</v>
      </c>
      <c r="D12" s="31">
        <v>114937</v>
      </c>
    </row>
    <row r="13" spans="1:4" ht="17.25" customHeight="1" thickBot="1">
      <c r="A13" s="8"/>
      <c r="B13" s="9">
        <v>3030</v>
      </c>
      <c r="C13" s="10" t="s">
        <v>8</v>
      </c>
      <c r="D13" s="32">
        <v>104937</v>
      </c>
    </row>
    <row r="14" spans="1:5" ht="16.5" thickBot="1">
      <c r="A14" s="8"/>
      <c r="B14" s="9">
        <v>4300</v>
      </c>
      <c r="C14" s="10" t="s">
        <v>5</v>
      </c>
      <c r="D14" s="32">
        <v>10000</v>
      </c>
      <c r="E14" s="43">
        <f>SUM(D13:D14)</f>
        <v>114937</v>
      </c>
    </row>
    <row r="15" spans="1:4" ht="16.5" thickBot="1">
      <c r="A15" s="8"/>
      <c r="B15" s="6" t="s">
        <v>96</v>
      </c>
      <c r="C15" s="7" t="s">
        <v>9</v>
      </c>
      <c r="D15" s="31">
        <v>28500</v>
      </c>
    </row>
    <row r="16" spans="1:4" ht="16.5" thickBot="1">
      <c r="A16" s="8"/>
      <c r="B16" s="9">
        <v>4300</v>
      </c>
      <c r="C16" s="10" t="s">
        <v>5</v>
      </c>
      <c r="D16" s="32">
        <v>28500</v>
      </c>
    </row>
    <row r="17" spans="1:4" ht="17.25" customHeight="1" thickBot="1">
      <c r="A17" s="5" t="s">
        <v>77</v>
      </c>
      <c r="B17" s="6"/>
      <c r="C17" s="7" t="s">
        <v>10</v>
      </c>
      <c r="D17" s="31">
        <v>1000</v>
      </c>
    </row>
    <row r="18" spans="1:4" ht="16.5" thickBot="1">
      <c r="A18" s="8"/>
      <c r="B18" s="6" t="s">
        <v>80</v>
      </c>
      <c r="C18" s="7" t="s">
        <v>11</v>
      </c>
      <c r="D18" s="31">
        <v>1000</v>
      </c>
    </row>
    <row r="19" spans="1:4" ht="16.5" thickBot="1">
      <c r="A19" s="8"/>
      <c r="B19" s="9">
        <v>4210</v>
      </c>
      <c r="C19" s="10" t="s">
        <v>12</v>
      </c>
      <c r="D19" s="32">
        <v>1000</v>
      </c>
    </row>
    <row r="20" spans="1:4" ht="16.5" thickBot="1">
      <c r="A20" s="5">
        <v>630</v>
      </c>
      <c r="B20" s="6"/>
      <c r="C20" s="7" t="s">
        <v>26</v>
      </c>
      <c r="D20" s="31">
        <v>151950</v>
      </c>
    </row>
    <row r="21" spans="1:4" ht="18" customHeight="1" thickBot="1">
      <c r="A21" s="8"/>
      <c r="B21" s="6">
        <v>63003</v>
      </c>
      <c r="C21" s="7" t="s">
        <v>27</v>
      </c>
      <c r="D21" s="31">
        <f>SUM(D22:D39)</f>
        <v>151950</v>
      </c>
    </row>
    <row r="22" spans="1:4" ht="31.5" customHeight="1" thickBot="1">
      <c r="A22" s="8"/>
      <c r="B22" s="9">
        <v>4112</v>
      </c>
      <c r="C22" s="10" t="s">
        <v>112</v>
      </c>
      <c r="D22" s="32">
        <v>498</v>
      </c>
    </row>
    <row r="23" spans="1:4" ht="45.75" customHeight="1" thickBot="1">
      <c r="A23" s="8"/>
      <c r="B23" s="9">
        <v>4122</v>
      </c>
      <c r="C23" s="10" t="s">
        <v>113</v>
      </c>
      <c r="D23" s="33">
        <v>72</v>
      </c>
    </row>
    <row r="24" spans="1:4" ht="18" customHeight="1" thickBot="1">
      <c r="A24" s="8"/>
      <c r="B24" s="9">
        <v>4170</v>
      </c>
      <c r="C24" s="10" t="s">
        <v>42</v>
      </c>
      <c r="D24" s="32">
        <v>1400</v>
      </c>
    </row>
    <row r="25" spans="1:4" ht="32.25" customHeight="1" thickBot="1">
      <c r="A25" s="8"/>
      <c r="B25" s="9">
        <v>4171</v>
      </c>
      <c r="C25" s="10" t="s">
        <v>103</v>
      </c>
      <c r="D25" s="32">
        <v>14674</v>
      </c>
    </row>
    <row r="26" spans="1:4" ht="45.75" customHeight="1" thickBot="1">
      <c r="A26" s="8"/>
      <c r="B26" s="9">
        <v>4172</v>
      </c>
      <c r="C26" s="10" t="s">
        <v>104</v>
      </c>
      <c r="D26" s="32">
        <v>4891</v>
      </c>
    </row>
    <row r="27" spans="1:4" ht="16.5" thickBot="1">
      <c r="A27" s="20"/>
      <c r="B27" s="21">
        <v>4210</v>
      </c>
      <c r="C27" s="45" t="s">
        <v>12</v>
      </c>
      <c r="D27" s="41">
        <v>10000</v>
      </c>
    </row>
    <row r="28" spans="1:4" ht="30.75" customHeight="1" thickBot="1">
      <c r="A28" s="26"/>
      <c r="B28" s="20">
        <v>4211</v>
      </c>
      <c r="C28" s="48" t="s">
        <v>86</v>
      </c>
      <c r="D28" s="36">
        <v>1319</v>
      </c>
    </row>
    <row r="29" spans="1:4" ht="48" thickBot="1">
      <c r="A29" s="8"/>
      <c r="B29" s="9">
        <v>4212</v>
      </c>
      <c r="C29" s="10" t="s">
        <v>87</v>
      </c>
      <c r="D29" s="33">
        <v>440</v>
      </c>
    </row>
    <row r="30" spans="1:4" ht="16.5" thickBot="1">
      <c r="A30" s="8"/>
      <c r="B30" s="9">
        <v>4260</v>
      </c>
      <c r="C30" s="10" t="s">
        <v>31</v>
      </c>
      <c r="D30" s="33">
        <v>200</v>
      </c>
    </row>
    <row r="31" spans="1:6" ht="16.5" thickBot="1">
      <c r="A31" s="8"/>
      <c r="B31" s="9">
        <v>4300</v>
      </c>
      <c r="C31" s="10" t="s">
        <v>28</v>
      </c>
      <c r="D31" s="32">
        <v>41772</v>
      </c>
      <c r="F31" s="43"/>
    </row>
    <row r="32" spans="1:6" ht="33.75" customHeight="1" thickBot="1">
      <c r="A32" s="8"/>
      <c r="B32" s="9">
        <v>4301</v>
      </c>
      <c r="C32" s="10" t="s">
        <v>89</v>
      </c>
      <c r="D32" s="33">
        <v>46130</v>
      </c>
      <c r="F32" s="43"/>
    </row>
    <row r="33" spans="1:6" ht="48" thickBot="1">
      <c r="A33" s="8"/>
      <c r="B33" s="9">
        <v>4302</v>
      </c>
      <c r="C33" s="10" t="s">
        <v>88</v>
      </c>
      <c r="D33" s="33">
        <v>14806</v>
      </c>
      <c r="F33" s="43"/>
    </row>
    <row r="34" spans="1:4" ht="32.25" thickBot="1">
      <c r="A34" s="8"/>
      <c r="B34" s="9">
        <v>4411</v>
      </c>
      <c r="C34" s="10" t="s">
        <v>90</v>
      </c>
      <c r="D34" s="33">
        <v>1290</v>
      </c>
    </row>
    <row r="35" spans="1:5" ht="48" thickBot="1">
      <c r="A35" s="20"/>
      <c r="B35" s="21">
        <v>4412</v>
      </c>
      <c r="C35" s="45" t="s">
        <v>91</v>
      </c>
      <c r="D35" s="36">
        <v>430</v>
      </c>
      <c r="E35" s="43"/>
    </row>
    <row r="36" spans="1:5" ht="48" thickBot="1">
      <c r="A36" s="57"/>
      <c r="B36" s="20">
        <v>4522</v>
      </c>
      <c r="C36" s="26" t="s">
        <v>110</v>
      </c>
      <c r="D36" s="36">
        <v>120</v>
      </c>
      <c r="E36" s="43"/>
    </row>
    <row r="37" spans="1:5" ht="16.5" thickBot="1">
      <c r="A37" s="59"/>
      <c r="B37" s="8">
        <v>6050</v>
      </c>
      <c r="C37" s="11" t="s">
        <v>24</v>
      </c>
      <c r="D37" s="54">
        <v>2508</v>
      </c>
      <c r="E37" s="43"/>
    </row>
    <row r="38" spans="1:5" ht="48" thickBot="1">
      <c r="A38" s="59"/>
      <c r="B38" s="8">
        <v>6051</v>
      </c>
      <c r="C38" s="11" t="s">
        <v>114</v>
      </c>
      <c r="D38" s="54">
        <v>8550</v>
      </c>
      <c r="E38" s="43"/>
    </row>
    <row r="39" spans="1:5" ht="48" thickBot="1">
      <c r="A39" s="59"/>
      <c r="B39" s="8">
        <v>6052</v>
      </c>
      <c r="C39" s="11" t="s">
        <v>115</v>
      </c>
      <c r="D39" s="54">
        <v>2850</v>
      </c>
      <c r="E39" s="43"/>
    </row>
    <row r="40" spans="1:4" ht="16.5" thickBot="1">
      <c r="A40" s="5">
        <v>700</v>
      </c>
      <c r="B40" s="5"/>
      <c r="C40" s="55" t="s">
        <v>29</v>
      </c>
      <c r="D40" s="56">
        <f>D41</f>
        <v>1432372</v>
      </c>
    </row>
    <row r="41" spans="1:4" ht="15.75" customHeight="1" thickBot="1">
      <c r="A41" s="8"/>
      <c r="B41" s="6">
        <v>70005</v>
      </c>
      <c r="C41" s="7" t="s">
        <v>30</v>
      </c>
      <c r="D41" s="31">
        <f>SUM(D42:D54)</f>
        <v>1432372</v>
      </c>
    </row>
    <row r="42" spans="1:4" ht="15.75" customHeight="1" thickBot="1">
      <c r="A42" s="8"/>
      <c r="B42" s="9">
        <v>4110</v>
      </c>
      <c r="C42" s="26" t="s">
        <v>16</v>
      </c>
      <c r="D42" s="32">
        <v>4420</v>
      </c>
    </row>
    <row r="43" spans="1:4" ht="15.75" customHeight="1" thickBot="1">
      <c r="A43" s="8"/>
      <c r="B43" s="9">
        <v>4120</v>
      </c>
      <c r="C43" s="10" t="s">
        <v>17</v>
      </c>
      <c r="D43" s="32">
        <v>688</v>
      </c>
    </row>
    <row r="44" spans="1:4" ht="15.75" customHeight="1" thickBot="1">
      <c r="A44" s="8"/>
      <c r="B44" s="9">
        <v>4170</v>
      </c>
      <c r="C44" s="10" t="s">
        <v>42</v>
      </c>
      <c r="D44" s="32">
        <v>40123</v>
      </c>
    </row>
    <row r="45" spans="1:4" ht="16.5" thickBot="1">
      <c r="A45" s="8"/>
      <c r="B45" s="9">
        <v>4210</v>
      </c>
      <c r="C45" s="10" t="s">
        <v>12</v>
      </c>
      <c r="D45" s="32">
        <v>1000</v>
      </c>
    </row>
    <row r="46" spans="1:4" ht="16.5" thickBot="1">
      <c r="A46" s="8"/>
      <c r="B46" s="9">
        <v>4260</v>
      </c>
      <c r="C46" s="10" t="s">
        <v>31</v>
      </c>
      <c r="D46" s="32">
        <v>8000</v>
      </c>
    </row>
    <row r="47" spans="1:4" ht="16.5" thickBot="1">
      <c r="A47" s="8"/>
      <c r="B47" s="9">
        <v>4270</v>
      </c>
      <c r="C47" s="10" t="s">
        <v>18</v>
      </c>
      <c r="D47" s="32">
        <v>58418</v>
      </c>
    </row>
    <row r="48" spans="1:6" ht="16.5" thickBot="1">
      <c r="A48" s="20"/>
      <c r="B48" s="20">
        <v>4300</v>
      </c>
      <c r="C48" s="26" t="s">
        <v>5</v>
      </c>
      <c r="D48" s="44">
        <v>72998</v>
      </c>
      <c r="F48" s="43"/>
    </row>
    <row r="49" spans="1:4" ht="16.5" thickBot="1">
      <c r="A49" s="8"/>
      <c r="B49" s="9">
        <v>4480</v>
      </c>
      <c r="C49" s="10" t="s">
        <v>32</v>
      </c>
      <c r="D49" s="32">
        <v>18021</v>
      </c>
    </row>
    <row r="50" spans="1:4" ht="18" customHeight="1" thickBot="1">
      <c r="A50" s="8"/>
      <c r="B50" s="9">
        <v>4530</v>
      </c>
      <c r="C50" s="11" t="s">
        <v>33</v>
      </c>
      <c r="D50" s="32">
        <v>500</v>
      </c>
    </row>
    <row r="51" spans="1:4" ht="18" customHeight="1" thickBot="1">
      <c r="A51" s="8"/>
      <c r="B51" s="9">
        <v>4570</v>
      </c>
      <c r="C51" s="11"/>
      <c r="D51" s="32">
        <v>44</v>
      </c>
    </row>
    <row r="52" spans="1:4" ht="18" customHeight="1" thickBot="1">
      <c r="A52" s="8"/>
      <c r="B52" s="9">
        <v>4580</v>
      </c>
      <c r="C52" s="11" t="s">
        <v>92</v>
      </c>
      <c r="D52" s="32">
        <v>24800</v>
      </c>
    </row>
    <row r="53" spans="1:4" ht="17.25" customHeight="1" thickBot="1">
      <c r="A53" s="8"/>
      <c r="B53" s="9">
        <v>4610</v>
      </c>
      <c r="C53" s="11" t="s">
        <v>93</v>
      </c>
      <c r="D53" s="32">
        <v>23360</v>
      </c>
    </row>
    <row r="54" spans="1:5" ht="15.75" customHeight="1" thickBot="1">
      <c r="A54" s="8"/>
      <c r="B54" s="9">
        <v>6060</v>
      </c>
      <c r="C54" s="11" t="s">
        <v>94</v>
      </c>
      <c r="D54" s="33">
        <v>1180000</v>
      </c>
      <c r="E54" s="43">
        <f>SUM(D45:D54)</f>
        <v>1387141</v>
      </c>
    </row>
    <row r="55" spans="1:5" ht="16.5" thickBot="1">
      <c r="A55" s="5">
        <v>710</v>
      </c>
      <c r="B55" s="6"/>
      <c r="C55" s="7" t="s">
        <v>34</v>
      </c>
      <c r="D55" s="31">
        <f>D56+D58+D60</f>
        <v>127631</v>
      </c>
      <c r="E55" s="43"/>
    </row>
    <row r="56" spans="1:4" ht="19.5" customHeight="1" thickBot="1">
      <c r="A56" s="5"/>
      <c r="B56" s="6">
        <v>71012</v>
      </c>
      <c r="C56" s="7" t="s">
        <v>81</v>
      </c>
      <c r="D56" s="31">
        <v>74426</v>
      </c>
    </row>
    <row r="57" spans="1:4" ht="16.5" thickBot="1">
      <c r="A57" s="5"/>
      <c r="B57" s="9">
        <v>4300</v>
      </c>
      <c r="C57" s="10" t="s">
        <v>5</v>
      </c>
      <c r="D57" s="32">
        <v>74426</v>
      </c>
    </row>
    <row r="58" spans="1:4" ht="19.5" customHeight="1" thickBot="1">
      <c r="A58" s="8"/>
      <c r="B58" s="6">
        <v>71013</v>
      </c>
      <c r="C58" s="7" t="s">
        <v>35</v>
      </c>
      <c r="D58" s="31">
        <v>30000</v>
      </c>
    </row>
    <row r="59" spans="1:4" ht="16.5" thickBot="1">
      <c r="A59" s="8"/>
      <c r="B59" s="9">
        <v>4300</v>
      </c>
      <c r="C59" s="10" t="s">
        <v>5</v>
      </c>
      <c r="D59" s="32">
        <v>30000</v>
      </c>
    </row>
    <row r="60" spans="1:4" ht="19.5" customHeight="1" thickBot="1">
      <c r="A60" s="8"/>
      <c r="B60" s="6">
        <v>71014</v>
      </c>
      <c r="C60" s="7" t="s">
        <v>36</v>
      </c>
      <c r="D60" s="31">
        <v>23205</v>
      </c>
    </row>
    <row r="61" spans="1:4" ht="16.5" thickBot="1">
      <c r="A61" s="8"/>
      <c r="B61" s="9">
        <v>4300</v>
      </c>
      <c r="C61" s="10" t="s">
        <v>5</v>
      </c>
      <c r="D61" s="32">
        <v>23205</v>
      </c>
    </row>
    <row r="62" spans="1:5" ht="15" customHeight="1" thickBot="1">
      <c r="A62" s="5">
        <v>750</v>
      </c>
      <c r="B62" s="6"/>
      <c r="C62" s="7" t="s">
        <v>37</v>
      </c>
      <c r="D62" s="31">
        <f>D63+D74+D81+D107+D118+D120</f>
        <v>10054324</v>
      </c>
      <c r="E62" s="43">
        <f>D63+D74+D81+D107+D118+D120</f>
        <v>10054324</v>
      </c>
    </row>
    <row r="63" spans="1:4" ht="16.5" thickBot="1">
      <c r="A63" s="8"/>
      <c r="B63" s="6">
        <v>75011</v>
      </c>
      <c r="C63" s="7" t="s">
        <v>38</v>
      </c>
      <c r="D63" s="31">
        <f>SUM(D64:D73)</f>
        <v>394582</v>
      </c>
    </row>
    <row r="64" spans="1:4" ht="16.5" thickBot="1">
      <c r="A64" s="8"/>
      <c r="B64" s="9">
        <v>3020</v>
      </c>
      <c r="C64" s="10" t="s">
        <v>13</v>
      </c>
      <c r="D64" s="32">
        <v>120</v>
      </c>
    </row>
    <row r="65" spans="1:4" ht="16.5" customHeight="1" thickBot="1">
      <c r="A65" s="8"/>
      <c r="B65" s="9">
        <v>4010</v>
      </c>
      <c r="C65" s="10" t="s">
        <v>14</v>
      </c>
      <c r="D65" s="32">
        <v>263599</v>
      </c>
    </row>
    <row r="66" spans="1:4" ht="16.5" thickBot="1">
      <c r="A66" s="20"/>
      <c r="B66" s="20">
        <v>4040</v>
      </c>
      <c r="C66" s="26" t="s">
        <v>15</v>
      </c>
      <c r="D66" s="44">
        <v>18402</v>
      </c>
    </row>
    <row r="67" spans="1:4" ht="18" customHeight="1" thickBot="1">
      <c r="A67" s="20"/>
      <c r="B67" s="20">
        <v>4110</v>
      </c>
      <c r="C67" s="26" t="s">
        <v>16</v>
      </c>
      <c r="D67" s="44">
        <v>50535</v>
      </c>
    </row>
    <row r="68" spans="1:5" ht="16.5" thickBot="1">
      <c r="A68" s="8"/>
      <c r="B68" s="9">
        <v>4120</v>
      </c>
      <c r="C68" s="10" t="s">
        <v>17</v>
      </c>
      <c r="D68" s="32">
        <v>7276</v>
      </c>
      <c r="E68" s="43">
        <f>SUM(D65:D68)</f>
        <v>339812</v>
      </c>
    </row>
    <row r="69" spans="1:4" ht="16.5" thickBot="1">
      <c r="A69" s="8"/>
      <c r="B69" s="9">
        <v>4210</v>
      </c>
      <c r="C69" s="10" t="s">
        <v>12</v>
      </c>
      <c r="D69" s="32">
        <v>7800</v>
      </c>
    </row>
    <row r="70" spans="1:4" ht="16.5" thickBot="1">
      <c r="A70" s="8"/>
      <c r="B70" s="9">
        <v>4270</v>
      </c>
      <c r="C70" s="10" t="s">
        <v>18</v>
      </c>
      <c r="D70" s="32">
        <v>500</v>
      </c>
    </row>
    <row r="71" spans="1:4" ht="16.5" thickBot="1">
      <c r="A71" s="8"/>
      <c r="B71" s="9">
        <v>4300</v>
      </c>
      <c r="C71" s="10" t="s">
        <v>5</v>
      </c>
      <c r="D71" s="32">
        <v>38200</v>
      </c>
    </row>
    <row r="72" spans="1:4" ht="16.5" thickBot="1">
      <c r="A72" s="8"/>
      <c r="B72" s="9">
        <v>4410</v>
      </c>
      <c r="C72" s="10" t="s">
        <v>21</v>
      </c>
      <c r="D72" s="32">
        <v>500</v>
      </c>
    </row>
    <row r="73" spans="1:5" ht="16.5" customHeight="1" thickBot="1">
      <c r="A73" s="8"/>
      <c r="B73" s="9">
        <v>4440</v>
      </c>
      <c r="C73" s="10" t="s">
        <v>23</v>
      </c>
      <c r="D73" s="32">
        <v>7650</v>
      </c>
      <c r="E73" s="43">
        <f>SUM(D64:D73)</f>
        <v>394582</v>
      </c>
    </row>
    <row r="74" spans="1:4" ht="16.5" thickBot="1">
      <c r="A74" s="8"/>
      <c r="B74" s="6">
        <v>75019</v>
      </c>
      <c r="C74" s="7" t="s">
        <v>39</v>
      </c>
      <c r="D74" s="31">
        <v>355602</v>
      </c>
    </row>
    <row r="75" spans="1:4" ht="18" customHeight="1" thickBot="1">
      <c r="A75" s="8"/>
      <c r="B75" s="9">
        <v>3030</v>
      </c>
      <c r="C75" s="10" t="s">
        <v>8</v>
      </c>
      <c r="D75" s="32">
        <v>318059</v>
      </c>
    </row>
    <row r="76" spans="1:4" ht="16.5" thickBot="1">
      <c r="A76" s="8"/>
      <c r="B76" s="9">
        <v>4210</v>
      </c>
      <c r="C76" s="10" t="s">
        <v>12</v>
      </c>
      <c r="D76" s="32">
        <v>6100</v>
      </c>
    </row>
    <row r="77" spans="1:4" ht="16.5" thickBot="1">
      <c r="A77" s="20"/>
      <c r="B77" s="21">
        <v>4270</v>
      </c>
      <c r="C77" s="45" t="s">
        <v>18</v>
      </c>
      <c r="D77" s="41">
        <v>2000</v>
      </c>
    </row>
    <row r="78" spans="1:4" ht="16.5" thickBot="1">
      <c r="A78" s="8"/>
      <c r="B78" s="9">
        <v>4300</v>
      </c>
      <c r="C78" s="10" t="s">
        <v>5</v>
      </c>
      <c r="D78" s="32">
        <v>21323</v>
      </c>
    </row>
    <row r="79" spans="1:4" ht="16.5" thickBot="1">
      <c r="A79" s="8"/>
      <c r="B79" s="9">
        <v>4410</v>
      </c>
      <c r="C79" s="10" t="s">
        <v>21</v>
      </c>
      <c r="D79" s="32">
        <v>3045</v>
      </c>
    </row>
    <row r="80" spans="1:5" ht="16.5" thickBot="1">
      <c r="A80" s="20"/>
      <c r="B80" s="20">
        <v>4420</v>
      </c>
      <c r="C80" s="26" t="s">
        <v>40</v>
      </c>
      <c r="D80" s="44">
        <v>5075</v>
      </c>
      <c r="E80" s="43"/>
    </row>
    <row r="81" spans="1:4" ht="17.25" customHeight="1" thickBot="1">
      <c r="A81" s="8"/>
      <c r="B81" s="6">
        <v>75020</v>
      </c>
      <c r="C81" s="7" t="s">
        <v>41</v>
      </c>
      <c r="D81" s="31">
        <f>SUM(D82:D106)</f>
        <v>9062257</v>
      </c>
    </row>
    <row r="82" spans="1:4" ht="15" customHeight="1" thickBot="1">
      <c r="A82" s="12"/>
      <c r="B82" s="13">
        <v>3020</v>
      </c>
      <c r="C82" s="14" t="s">
        <v>13</v>
      </c>
      <c r="D82" s="39">
        <v>5000</v>
      </c>
    </row>
    <row r="83" spans="1:4" ht="18" customHeight="1" thickBot="1">
      <c r="A83" s="20"/>
      <c r="B83" s="20">
        <v>4010</v>
      </c>
      <c r="C83" s="26" t="s">
        <v>14</v>
      </c>
      <c r="D83" s="44">
        <v>3263104</v>
      </c>
    </row>
    <row r="84" spans="1:4" ht="16.5" thickBot="1">
      <c r="A84" s="8"/>
      <c r="B84" s="9">
        <v>4040</v>
      </c>
      <c r="C84" s="10" t="s">
        <v>15</v>
      </c>
      <c r="D84" s="32">
        <v>245651</v>
      </c>
    </row>
    <row r="85" spans="1:4" ht="18" customHeight="1" thickBot="1">
      <c r="A85" s="8"/>
      <c r="B85" s="9">
        <v>4110</v>
      </c>
      <c r="C85" s="10" t="s">
        <v>16</v>
      </c>
      <c r="D85" s="32">
        <v>578737</v>
      </c>
    </row>
    <row r="86" spans="1:4" ht="16.5" thickBot="1">
      <c r="A86" s="8"/>
      <c r="B86" s="9">
        <v>4120</v>
      </c>
      <c r="C86" s="10" t="s">
        <v>17</v>
      </c>
      <c r="D86" s="32">
        <v>83689</v>
      </c>
    </row>
    <row r="87" spans="1:5" ht="16.5" thickBot="1">
      <c r="A87" s="8"/>
      <c r="B87" s="9">
        <v>4170</v>
      </c>
      <c r="C87" s="10" t="s">
        <v>42</v>
      </c>
      <c r="D87" s="32">
        <v>70839</v>
      </c>
      <c r="E87" s="43"/>
    </row>
    <row r="88" spans="1:4" ht="16.5" thickBot="1">
      <c r="A88" s="8"/>
      <c r="B88" s="9">
        <v>4210</v>
      </c>
      <c r="C88" s="10" t="s">
        <v>12</v>
      </c>
      <c r="D88" s="32">
        <v>900000</v>
      </c>
    </row>
    <row r="89" spans="1:4" ht="16.5" thickBot="1">
      <c r="A89" s="8"/>
      <c r="B89" s="9">
        <v>4260</v>
      </c>
      <c r="C89" s="10" t="s">
        <v>31</v>
      </c>
      <c r="D89" s="32">
        <v>160000</v>
      </c>
    </row>
    <row r="90" spans="1:4" ht="16.5" thickBot="1">
      <c r="A90" s="8"/>
      <c r="B90" s="9">
        <v>4270</v>
      </c>
      <c r="C90" s="10" t="s">
        <v>18</v>
      </c>
      <c r="D90" s="32">
        <v>20000</v>
      </c>
    </row>
    <row r="91" spans="1:4" ht="16.5" thickBot="1">
      <c r="A91" s="20"/>
      <c r="B91" s="20">
        <v>4280</v>
      </c>
      <c r="C91" s="26" t="s">
        <v>19</v>
      </c>
      <c r="D91" s="44">
        <v>3000</v>
      </c>
    </row>
    <row r="92" spans="1:4" ht="16.5" thickBot="1">
      <c r="A92" s="8"/>
      <c r="B92" s="9">
        <v>4300</v>
      </c>
      <c r="C92" s="10" t="s">
        <v>5</v>
      </c>
      <c r="D92" s="32">
        <v>348460</v>
      </c>
    </row>
    <row r="93" spans="1:4" ht="16.5" thickBot="1">
      <c r="A93" s="8"/>
      <c r="B93" s="9">
        <v>4350</v>
      </c>
      <c r="C93" s="10" t="s">
        <v>20</v>
      </c>
      <c r="D93" s="32">
        <v>10400</v>
      </c>
    </row>
    <row r="94" spans="1:4" ht="16.5" thickBot="1">
      <c r="A94" s="8"/>
      <c r="B94" s="9">
        <v>4410</v>
      </c>
      <c r="C94" s="10" t="s">
        <v>21</v>
      </c>
      <c r="D94" s="32">
        <v>20000</v>
      </c>
    </row>
    <row r="95" spans="1:4" ht="16.5" thickBot="1">
      <c r="A95" s="8"/>
      <c r="B95" s="9">
        <v>4420</v>
      </c>
      <c r="C95" s="10" t="s">
        <v>40</v>
      </c>
      <c r="D95" s="32">
        <v>17900</v>
      </c>
    </row>
    <row r="96" spans="1:7" ht="16.5" thickBot="1">
      <c r="A96" s="8"/>
      <c r="B96" s="9">
        <v>4430</v>
      </c>
      <c r="C96" s="10" t="s">
        <v>22</v>
      </c>
      <c r="D96" s="32">
        <v>13660</v>
      </c>
      <c r="G96" s="60"/>
    </row>
    <row r="97" spans="1:4" ht="18" customHeight="1" thickBot="1">
      <c r="A97" s="8"/>
      <c r="B97" s="9">
        <v>4440</v>
      </c>
      <c r="C97" s="10" t="s">
        <v>23</v>
      </c>
      <c r="D97" s="32">
        <v>84297</v>
      </c>
    </row>
    <row r="98" spans="1:4" ht="16.5" thickBot="1">
      <c r="A98" s="8"/>
      <c r="B98" s="9">
        <v>4480</v>
      </c>
      <c r="C98" s="11" t="s">
        <v>32</v>
      </c>
      <c r="D98" s="32">
        <v>500</v>
      </c>
    </row>
    <row r="99" spans="1:4" ht="16.5" customHeight="1" thickBot="1">
      <c r="A99" s="20"/>
      <c r="B99" s="21">
        <v>4530</v>
      </c>
      <c r="C99" s="61" t="s">
        <v>33</v>
      </c>
      <c r="D99" s="41">
        <v>7720</v>
      </c>
    </row>
    <row r="100" spans="1:4" ht="30.75" customHeight="1" thickBot="1">
      <c r="A100" s="12"/>
      <c r="B100" s="13">
        <v>4590</v>
      </c>
      <c r="C100" s="49" t="s">
        <v>116</v>
      </c>
      <c r="D100" s="62">
        <v>100</v>
      </c>
    </row>
    <row r="101" spans="1:4" ht="16.5" customHeight="1" thickBot="1">
      <c r="A101" s="20"/>
      <c r="B101" s="20">
        <v>4610</v>
      </c>
      <c r="C101" s="50" t="s">
        <v>93</v>
      </c>
      <c r="D101" s="44">
        <v>4000</v>
      </c>
    </row>
    <row r="102" spans="1:4" ht="16.5" customHeight="1" thickBot="1">
      <c r="A102" s="8"/>
      <c r="B102" s="9">
        <v>4950</v>
      </c>
      <c r="C102" s="11" t="s">
        <v>111</v>
      </c>
      <c r="D102" s="32">
        <v>200</v>
      </c>
    </row>
    <row r="103" spans="1:4" ht="16.5" customHeight="1" thickBot="1">
      <c r="A103" s="8"/>
      <c r="B103" s="9">
        <v>6050</v>
      </c>
      <c r="C103" s="11" t="s">
        <v>24</v>
      </c>
      <c r="D103" s="32">
        <v>1908891</v>
      </c>
    </row>
    <row r="104" spans="1:4" ht="47.25" customHeight="1" thickBot="1">
      <c r="A104" s="8"/>
      <c r="B104" s="9">
        <v>6058</v>
      </c>
      <c r="C104" s="11" t="s">
        <v>108</v>
      </c>
      <c r="D104" s="32">
        <v>765997</v>
      </c>
    </row>
    <row r="105" spans="1:4" ht="47.25" customHeight="1" thickBot="1">
      <c r="A105" s="8"/>
      <c r="B105" s="9">
        <v>6059</v>
      </c>
      <c r="C105" s="11" t="s">
        <v>109</v>
      </c>
      <c r="D105" s="32">
        <v>505112</v>
      </c>
    </row>
    <row r="106" spans="1:5" ht="18" customHeight="1" thickBot="1">
      <c r="A106" s="8"/>
      <c r="B106" s="9">
        <v>6060</v>
      </c>
      <c r="C106" s="11" t="s">
        <v>94</v>
      </c>
      <c r="D106" s="33">
        <v>45000</v>
      </c>
      <c r="E106" s="43"/>
    </row>
    <row r="107" spans="1:4" ht="16.5" customHeight="1" thickBot="1">
      <c r="A107" s="8"/>
      <c r="B107" s="6">
        <v>75045</v>
      </c>
      <c r="C107" s="34" t="s">
        <v>82</v>
      </c>
      <c r="D107" s="31">
        <f>SUM(D108:D117)</f>
        <v>60000</v>
      </c>
    </row>
    <row r="108" spans="1:4" ht="16.5" customHeight="1" thickBot="1">
      <c r="A108" s="8"/>
      <c r="B108" s="9">
        <v>3030</v>
      </c>
      <c r="C108" s="10" t="s">
        <v>8</v>
      </c>
      <c r="D108" s="32">
        <v>11440</v>
      </c>
    </row>
    <row r="109" spans="1:4" ht="16.5" customHeight="1" thickBot="1">
      <c r="A109" s="8"/>
      <c r="B109" s="9">
        <v>4110</v>
      </c>
      <c r="C109" s="10" t="s">
        <v>16</v>
      </c>
      <c r="D109" s="32">
        <v>1855</v>
      </c>
    </row>
    <row r="110" spans="1:4" ht="16.5" customHeight="1" thickBot="1">
      <c r="A110" s="8"/>
      <c r="B110" s="9">
        <v>4120</v>
      </c>
      <c r="C110" s="10" t="s">
        <v>17</v>
      </c>
      <c r="D110" s="32">
        <v>255</v>
      </c>
    </row>
    <row r="111" spans="1:4" ht="16.5" customHeight="1" thickBot="1">
      <c r="A111" s="8"/>
      <c r="B111" s="9">
        <v>4170</v>
      </c>
      <c r="C111" s="10" t="s">
        <v>42</v>
      </c>
      <c r="D111" s="32">
        <v>13052</v>
      </c>
    </row>
    <row r="112" spans="1:4" ht="16.5" customHeight="1" thickBot="1">
      <c r="A112" s="8"/>
      <c r="B112" s="9">
        <v>4210</v>
      </c>
      <c r="C112" s="10" t="s">
        <v>12</v>
      </c>
      <c r="D112" s="32">
        <v>5022</v>
      </c>
    </row>
    <row r="113" spans="1:4" ht="16.5" customHeight="1" thickBot="1">
      <c r="A113" s="8"/>
      <c r="B113" s="9">
        <v>4260</v>
      </c>
      <c r="C113" s="10" t="s">
        <v>31</v>
      </c>
      <c r="D113" s="32">
        <v>1000</v>
      </c>
    </row>
    <row r="114" spans="1:4" ht="16.5" customHeight="1" thickBot="1">
      <c r="A114" s="8"/>
      <c r="B114" s="9">
        <v>4270</v>
      </c>
      <c r="C114" s="10" t="s">
        <v>18</v>
      </c>
      <c r="D114" s="32">
        <v>665</v>
      </c>
    </row>
    <row r="115" spans="1:4" ht="16.5" customHeight="1" thickBot="1">
      <c r="A115" s="8"/>
      <c r="B115" s="9">
        <v>4280</v>
      </c>
      <c r="C115" s="10" t="s">
        <v>19</v>
      </c>
      <c r="D115" s="32">
        <v>2611</v>
      </c>
    </row>
    <row r="116" spans="1:4" ht="16.5" customHeight="1" thickBot="1">
      <c r="A116" s="20"/>
      <c r="B116" s="21">
        <v>4300</v>
      </c>
      <c r="C116" s="45" t="s">
        <v>5</v>
      </c>
      <c r="D116" s="41">
        <v>23100</v>
      </c>
    </row>
    <row r="117" spans="1:5" ht="16.5" customHeight="1" thickBot="1">
      <c r="A117" s="8"/>
      <c r="B117" s="9">
        <v>4410</v>
      </c>
      <c r="C117" s="10" t="s">
        <v>21</v>
      </c>
      <c r="D117" s="32">
        <v>1000</v>
      </c>
      <c r="E117" s="43">
        <f>SUM(D108:D117)</f>
        <v>60000</v>
      </c>
    </row>
    <row r="118" spans="1:4" ht="16.5" customHeight="1" thickBot="1">
      <c r="A118" s="8"/>
      <c r="B118" s="6">
        <v>75075</v>
      </c>
      <c r="C118" s="34" t="s">
        <v>83</v>
      </c>
      <c r="D118" s="31">
        <v>108000</v>
      </c>
    </row>
    <row r="119" spans="1:4" ht="16.5" customHeight="1" thickBot="1">
      <c r="A119" s="8"/>
      <c r="B119" s="9">
        <v>4300</v>
      </c>
      <c r="C119" s="10" t="s">
        <v>5</v>
      </c>
      <c r="D119" s="32">
        <v>108000</v>
      </c>
    </row>
    <row r="120" spans="1:4" ht="16.5" thickBot="1">
      <c r="A120" s="20"/>
      <c r="B120" s="27">
        <v>75095</v>
      </c>
      <c r="C120" s="28" t="s">
        <v>11</v>
      </c>
      <c r="D120" s="37">
        <v>73883</v>
      </c>
    </row>
    <row r="121" spans="1:4" ht="16.5" thickBot="1">
      <c r="A121" s="8"/>
      <c r="B121" s="9">
        <v>4210</v>
      </c>
      <c r="C121" s="10" t="s">
        <v>12</v>
      </c>
      <c r="D121" s="32">
        <v>3000</v>
      </c>
    </row>
    <row r="122" spans="1:4" ht="16.5" thickBot="1">
      <c r="A122" s="8"/>
      <c r="B122" s="9">
        <v>4300</v>
      </c>
      <c r="C122" s="10" t="s">
        <v>5</v>
      </c>
      <c r="D122" s="32">
        <v>46680</v>
      </c>
    </row>
    <row r="123" spans="1:4" ht="16.5" thickBot="1">
      <c r="A123" s="20"/>
      <c r="B123" s="20">
        <v>4430</v>
      </c>
      <c r="C123" s="26" t="s">
        <v>22</v>
      </c>
      <c r="D123" s="44">
        <v>24203</v>
      </c>
    </row>
    <row r="124" spans="1:4" ht="16.5" thickBot="1">
      <c r="A124" s="5">
        <v>752</v>
      </c>
      <c r="B124" s="6"/>
      <c r="C124" s="7" t="s">
        <v>43</v>
      </c>
      <c r="D124" s="31">
        <v>500</v>
      </c>
    </row>
    <row r="125" spans="1:4" ht="16.5" thickBot="1">
      <c r="A125" s="5"/>
      <c r="B125" s="6">
        <v>75212</v>
      </c>
      <c r="C125" s="7" t="s">
        <v>44</v>
      </c>
      <c r="D125" s="31">
        <v>500</v>
      </c>
    </row>
    <row r="126" spans="1:4" ht="16.5" thickBot="1">
      <c r="A126" s="5"/>
      <c r="B126" s="9">
        <v>4300</v>
      </c>
      <c r="C126" s="10" t="s">
        <v>5</v>
      </c>
      <c r="D126" s="32">
        <v>500</v>
      </c>
    </row>
    <row r="127" spans="1:5" ht="30.75" customHeight="1" thickBot="1">
      <c r="A127" s="27">
        <v>754</v>
      </c>
      <c r="B127" s="27"/>
      <c r="C127" s="28" t="s">
        <v>45</v>
      </c>
      <c r="D127" s="46">
        <f>D128+D130+D133</f>
        <v>81000</v>
      </c>
      <c r="E127" s="43">
        <f>D128+D130+D133</f>
        <v>81000</v>
      </c>
    </row>
    <row r="128" spans="1:5" ht="14.25" customHeight="1" thickBot="1">
      <c r="A128" s="5"/>
      <c r="B128" s="6">
        <v>75414</v>
      </c>
      <c r="C128" s="7" t="s">
        <v>84</v>
      </c>
      <c r="D128" s="35">
        <v>64000</v>
      </c>
      <c r="E128" s="43"/>
    </row>
    <row r="129" spans="1:4" ht="18" customHeight="1" thickBot="1">
      <c r="A129" s="5"/>
      <c r="B129" s="20">
        <v>6060</v>
      </c>
      <c r="C129" s="50" t="s">
        <v>25</v>
      </c>
      <c r="D129" s="36">
        <v>64000</v>
      </c>
    </row>
    <row r="130" spans="1:4" ht="16.5" thickBot="1">
      <c r="A130" s="20"/>
      <c r="B130" s="27">
        <v>75415</v>
      </c>
      <c r="C130" s="28" t="s">
        <v>46</v>
      </c>
      <c r="D130" s="37">
        <v>6500</v>
      </c>
    </row>
    <row r="131" spans="1:4" ht="15.75" customHeight="1" thickBot="1">
      <c r="A131" s="8"/>
      <c r="B131" s="9">
        <v>3020</v>
      </c>
      <c r="C131" s="10" t="s">
        <v>13</v>
      </c>
      <c r="D131" s="32">
        <v>1500</v>
      </c>
    </row>
    <row r="132" spans="1:4" ht="16.5" thickBot="1">
      <c r="A132" s="8"/>
      <c r="B132" s="9">
        <v>4210</v>
      </c>
      <c r="C132" s="10" t="s">
        <v>12</v>
      </c>
      <c r="D132" s="32">
        <v>5000</v>
      </c>
    </row>
    <row r="133" spans="1:4" ht="16.5" thickBot="1">
      <c r="A133" s="8"/>
      <c r="B133" s="6">
        <v>75495</v>
      </c>
      <c r="C133" s="7" t="s">
        <v>11</v>
      </c>
      <c r="D133" s="31">
        <v>10500</v>
      </c>
    </row>
    <row r="134" spans="1:4" ht="32.25" thickBot="1">
      <c r="A134" s="8"/>
      <c r="B134" s="9">
        <v>3040</v>
      </c>
      <c r="C134" s="45" t="s">
        <v>85</v>
      </c>
      <c r="D134" s="33">
        <v>1500</v>
      </c>
    </row>
    <row r="135" spans="1:4" ht="16.5" thickBot="1">
      <c r="A135" s="8"/>
      <c r="B135" s="9">
        <v>4210</v>
      </c>
      <c r="C135" s="10" t="s">
        <v>12</v>
      </c>
      <c r="D135" s="32">
        <v>7000</v>
      </c>
    </row>
    <row r="136" spans="1:5" ht="16.5" thickBot="1">
      <c r="A136" s="8"/>
      <c r="B136" s="9">
        <v>4300</v>
      </c>
      <c r="C136" s="10" t="s">
        <v>5</v>
      </c>
      <c r="D136" s="32">
        <v>2000</v>
      </c>
      <c r="E136" s="43">
        <f>SUM(D134:D136)</f>
        <v>10500</v>
      </c>
    </row>
    <row r="137" spans="1:4" ht="14.25" customHeight="1" thickBot="1">
      <c r="A137" s="27">
        <v>757</v>
      </c>
      <c r="B137" s="27"/>
      <c r="C137" s="28" t="s">
        <v>47</v>
      </c>
      <c r="D137" s="37">
        <v>747950</v>
      </c>
    </row>
    <row r="138" spans="1:4" ht="32.25" thickBot="1">
      <c r="A138" s="17"/>
      <c r="B138" s="24">
        <v>75702</v>
      </c>
      <c r="C138" s="28" t="s">
        <v>72</v>
      </c>
      <c r="D138" s="35">
        <v>747950</v>
      </c>
    </row>
    <row r="139" spans="1:4" ht="36" customHeight="1" thickBot="1">
      <c r="A139" s="20"/>
      <c r="B139" s="20">
        <v>8070</v>
      </c>
      <c r="C139" s="10" t="s">
        <v>73</v>
      </c>
      <c r="D139" s="33">
        <v>747950</v>
      </c>
    </row>
    <row r="140" spans="1:5" ht="16.5" thickBot="1">
      <c r="A140" s="5">
        <v>758</v>
      </c>
      <c r="B140" s="6"/>
      <c r="C140" s="7" t="s">
        <v>48</v>
      </c>
      <c r="D140" s="31">
        <v>491131</v>
      </c>
      <c r="E140" s="43">
        <f>D141</f>
        <v>491131</v>
      </c>
    </row>
    <row r="141" spans="1:4" ht="16.5" thickBot="1">
      <c r="A141" s="5"/>
      <c r="B141" s="6">
        <v>75818</v>
      </c>
      <c r="C141" s="7" t="s">
        <v>49</v>
      </c>
      <c r="D141" s="31">
        <v>491131</v>
      </c>
    </row>
    <row r="142" spans="1:4" ht="16.5" thickBot="1">
      <c r="A142" s="5"/>
      <c r="B142" s="9">
        <v>4810</v>
      </c>
      <c r="C142" s="10" t="s">
        <v>50</v>
      </c>
      <c r="D142" s="32">
        <v>491131</v>
      </c>
    </row>
    <row r="143" spans="1:5" ht="16.5" thickBot="1">
      <c r="A143" s="27">
        <v>801</v>
      </c>
      <c r="B143" s="27"/>
      <c r="C143" s="28" t="s">
        <v>51</v>
      </c>
      <c r="D143" s="37">
        <f>D144+D146+D148+D150+D152</f>
        <v>601576</v>
      </c>
      <c r="E143" s="43"/>
    </row>
    <row r="144" spans="1:4" ht="16.5" thickBot="1">
      <c r="A144" s="12"/>
      <c r="B144" s="15">
        <v>80102</v>
      </c>
      <c r="C144" s="16" t="s">
        <v>52</v>
      </c>
      <c r="D144" s="37">
        <f>D145</f>
        <v>443370</v>
      </c>
    </row>
    <row r="145" spans="1:4" ht="30.75" customHeight="1" thickBot="1">
      <c r="A145" s="20"/>
      <c r="B145" s="20">
        <v>2540</v>
      </c>
      <c r="C145" s="26" t="s">
        <v>53</v>
      </c>
      <c r="D145" s="33">
        <v>443370</v>
      </c>
    </row>
    <row r="146" spans="1:4" ht="16.5" thickBot="1">
      <c r="A146" s="8"/>
      <c r="B146" s="6">
        <v>80111</v>
      </c>
      <c r="C146" s="7" t="s">
        <v>54</v>
      </c>
      <c r="D146" s="31">
        <f>D147</f>
        <v>136680</v>
      </c>
    </row>
    <row r="147" spans="1:4" ht="30.75" customHeight="1" thickBot="1">
      <c r="A147" s="20"/>
      <c r="B147" s="20">
        <v>2540</v>
      </c>
      <c r="C147" s="26" t="s">
        <v>53</v>
      </c>
      <c r="D147" s="33">
        <v>136680</v>
      </c>
    </row>
    <row r="148" spans="1:4" ht="16.5" thickBot="1">
      <c r="A148" s="8"/>
      <c r="B148" s="6">
        <v>80120</v>
      </c>
      <c r="C148" s="7" t="s">
        <v>55</v>
      </c>
      <c r="D148" s="31">
        <f>D149</f>
        <v>15000</v>
      </c>
    </row>
    <row r="149" spans="1:4" ht="30.75" customHeight="1" thickBot="1">
      <c r="A149" s="20"/>
      <c r="B149" s="20">
        <v>2540</v>
      </c>
      <c r="C149" s="26" t="s">
        <v>53</v>
      </c>
      <c r="D149" s="33">
        <v>15000</v>
      </c>
    </row>
    <row r="150" spans="1:4" ht="16.5" thickBot="1">
      <c r="A150" s="8"/>
      <c r="B150" s="6">
        <v>80146</v>
      </c>
      <c r="C150" s="7" t="s">
        <v>56</v>
      </c>
      <c r="D150" s="31">
        <v>490</v>
      </c>
    </row>
    <row r="151" spans="1:4" ht="16.5" thickBot="1">
      <c r="A151" s="8"/>
      <c r="B151" s="9">
        <v>4300</v>
      </c>
      <c r="C151" s="10" t="s">
        <v>5</v>
      </c>
      <c r="D151" s="32">
        <v>490</v>
      </c>
    </row>
    <row r="152" spans="1:4" ht="16.5" thickBot="1">
      <c r="A152" s="8"/>
      <c r="B152" s="6">
        <v>80195</v>
      </c>
      <c r="C152" s="7" t="s">
        <v>11</v>
      </c>
      <c r="D152" s="31">
        <f>D153+D155+D154</f>
        <v>6036</v>
      </c>
    </row>
    <row r="153" spans="1:4" ht="16.5" thickBot="1">
      <c r="A153" s="8"/>
      <c r="B153" s="9">
        <v>4210</v>
      </c>
      <c r="C153" s="10" t="s">
        <v>12</v>
      </c>
      <c r="D153" s="32">
        <v>3000</v>
      </c>
    </row>
    <row r="154" spans="1:4" ht="16.5" thickBot="1">
      <c r="A154" s="8"/>
      <c r="B154" s="9">
        <v>4170</v>
      </c>
      <c r="C154" s="10" t="s">
        <v>42</v>
      </c>
      <c r="D154" s="32">
        <v>36</v>
      </c>
    </row>
    <row r="155" spans="1:4" ht="16.5" thickBot="1">
      <c r="A155" s="8"/>
      <c r="B155" s="9">
        <v>4300</v>
      </c>
      <c r="C155" s="10" t="s">
        <v>5</v>
      </c>
      <c r="D155" s="32">
        <v>3000</v>
      </c>
    </row>
    <row r="156" spans="1:5" ht="16.5" thickBot="1">
      <c r="A156" s="5">
        <v>851</v>
      </c>
      <c r="B156" s="6"/>
      <c r="C156" s="7" t="s">
        <v>57</v>
      </c>
      <c r="D156" s="31">
        <f>D157+D160+D163+D165+D168</f>
        <v>629420</v>
      </c>
      <c r="E156" s="43">
        <f>D157+D160+D163+D165</f>
        <v>625770</v>
      </c>
    </row>
    <row r="157" spans="1:4" ht="16.5" thickBot="1">
      <c r="A157" s="20"/>
      <c r="B157" s="58">
        <v>85111</v>
      </c>
      <c r="C157" s="58" t="s">
        <v>58</v>
      </c>
      <c r="D157" s="37">
        <v>475382</v>
      </c>
    </row>
    <row r="158" spans="1:4" ht="46.5" customHeight="1" thickBot="1">
      <c r="A158" s="65"/>
      <c r="B158" s="65">
        <v>4160</v>
      </c>
      <c r="C158" s="80" t="s">
        <v>59</v>
      </c>
      <c r="D158" s="77">
        <v>475382</v>
      </c>
    </row>
    <row r="159" spans="1:4" ht="15.75" customHeight="1" hidden="1" thickBot="1">
      <c r="A159" s="79"/>
      <c r="B159" s="79"/>
      <c r="C159" s="79"/>
      <c r="D159" s="78"/>
    </row>
    <row r="160" spans="1:7" ht="16.5" thickBot="1">
      <c r="A160" s="20"/>
      <c r="B160" s="27">
        <v>85141</v>
      </c>
      <c r="C160" s="28" t="s">
        <v>60</v>
      </c>
      <c r="D160" s="37">
        <v>100000</v>
      </c>
      <c r="G160" s="29"/>
    </row>
    <row r="161" spans="1:7" ht="16.5" thickBot="1">
      <c r="A161" s="8"/>
      <c r="B161" s="9">
        <v>6050</v>
      </c>
      <c r="C161" s="11" t="s">
        <v>24</v>
      </c>
      <c r="D161" s="56">
        <v>50000</v>
      </c>
      <c r="G161" s="29"/>
    </row>
    <row r="162" spans="1:4" ht="48" thickBot="1">
      <c r="A162" s="8"/>
      <c r="B162" s="8">
        <v>6620</v>
      </c>
      <c r="C162" s="53" t="s">
        <v>106</v>
      </c>
      <c r="D162" s="54">
        <v>50000</v>
      </c>
    </row>
    <row r="163" spans="1:4" ht="16.5" thickBot="1">
      <c r="A163" s="8"/>
      <c r="B163" s="6">
        <v>85149</v>
      </c>
      <c r="C163" s="7" t="s">
        <v>61</v>
      </c>
      <c r="D163" s="31">
        <v>5000</v>
      </c>
    </row>
    <row r="164" spans="1:4" ht="16.5" thickBot="1">
      <c r="A164" s="8"/>
      <c r="B164" s="9">
        <v>4300</v>
      </c>
      <c r="C164" s="10" t="s">
        <v>5</v>
      </c>
      <c r="D164" s="32">
        <v>5000</v>
      </c>
    </row>
    <row r="165" spans="1:4" ht="30.75" customHeight="1">
      <c r="A165" s="65"/>
      <c r="B165" s="67">
        <v>85156</v>
      </c>
      <c r="C165" s="69" t="s">
        <v>62</v>
      </c>
      <c r="D165" s="74">
        <v>45388</v>
      </c>
    </row>
    <row r="166" spans="1:4" ht="15.75" customHeight="1" thickBot="1">
      <c r="A166" s="66"/>
      <c r="B166" s="68"/>
      <c r="C166" s="70"/>
      <c r="D166" s="75"/>
    </row>
    <row r="167" spans="1:4" ht="17.25" customHeight="1" thickBot="1">
      <c r="A167" s="8"/>
      <c r="B167" s="9">
        <v>4130</v>
      </c>
      <c r="C167" s="10" t="s">
        <v>63</v>
      </c>
      <c r="D167" s="32">
        <v>45388</v>
      </c>
    </row>
    <row r="168" spans="1:4" ht="16.5" thickBot="1">
      <c r="A168" s="8"/>
      <c r="B168" s="6">
        <v>85195</v>
      </c>
      <c r="C168" s="7" t="s">
        <v>11</v>
      </c>
      <c r="D168" s="31">
        <f>SUM(D169:D170)</f>
        <v>3650</v>
      </c>
    </row>
    <row r="169" spans="1:4" ht="16.5" thickBot="1">
      <c r="A169" s="8"/>
      <c r="B169" s="9">
        <v>4170</v>
      </c>
      <c r="C169" s="10" t="s">
        <v>42</v>
      </c>
      <c r="D169" s="32">
        <v>600</v>
      </c>
    </row>
    <row r="170" spans="1:4" ht="16.5" thickBot="1">
      <c r="A170" s="8"/>
      <c r="B170" s="9">
        <v>4300</v>
      </c>
      <c r="C170" s="10" t="s">
        <v>5</v>
      </c>
      <c r="D170" s="32">
        <v>3050</v>
      </c>
    </row>
    <row r="171" spans="1:4" ht="16.5" thickBot="1">
      <c r="A171" s="5">
        <v>852</v>
      </c>
      <c r="B171" s="9"/>
      <c r="C171" s="7" t="s">
        <v>117</v>
      </c>
      <c r="D171" s="31">
        <v>500</v>
      </c>
    </row>
    <row r="172" spans="1:4" ht="16.5" thickBot="1">
      <c r="A172" s="8"/>
      <c r="B172" s="6">
        <v>85295</v>
      </c>
      <c r="C172" s="7" t="s">
        <v>11</v>
      </c>
      <c r="D172" s="31">
        <v>500</v>
      </c>
    </row>
    <row r="173" spans="1:4" ht="16.5" thickBot="1">
      <c r="A173" s="8"/>
      <c r="B173" s="9">
        <v>4300</v>
      </c>
      <c r="C173" s="10" t="s">
        <v>5</v>
      </c>
      <c r="D173" s="32">
        <v>500</v>
      </c>
    </row>
    <row r="174" spans="1:4" ht="32.25" thickBot="1">
      <c r="A174" s="5">
        <v>853</v>
      </c>
      <c r="B174" s="6"/>
      <c r="C174" s="7" t="s">
        <v>105</v>
      </c>
      <c r="D174" s="35">
        <v>66247</v>
      </c>
    </row>
    <row r="175" spans="1:4" ht="16.5" thickBot="1">
      <c r="A175" s="8"/>
      <c r="B175" s="9"/>
      <c r="C175" s="7" t="s">
        <v>11</v>
      </c>
      <c r="D175" s="32">
        <v>66247</v>
      </c>
    </row>
    <row r="176" spans="1:4" ht="16.5" thickBot="1">
      <c r="A176" s="8"/>
      <c r="B176" s="9">
        <v>4300</v>
      </c>
      <c r="C176" s="10" t="s">
        <v>5</v>
      </c>
      <c r="D176" s="32">
        <v>66247</v>
      </c>
    </row>
    <row r="177" spans="1:4" ht="16.5" thickBot="1">
      <c r="A177" s="8"/>
      <c r="B177" s="6">
        <v>854</v>
      </c>
      <c r="C177" s="7" t="s">
        <v>95</v>
      </c>
      <c r="D177" s="31">
        <f>D178+D190</f>
        <v>31143</v>
      </c>
    </row>
    <row r="178" spans="1:4" ht="16.5" thickBot="1">
      <c r="A178" s="8"/>
      <c r="B178" s="6">
        <v>85415</v>
      </c>
      <c r="C178" s="7" t="s">
        <v>97</v>
      </c>
      <c r="D178" s="31">
        <f>SUM(D179:D189)</f>
        <v>21143</v>
      </c>
    </row>
    <row r="179" spans="1:4" ht="16.5" thickBot="1">
      <c r="A179" s="8"/>
      <c r="B179" s="9">
        <v>3240</v>
      </c>
      <c r="C179" s="10" t="s">
        <v>98</v>
      </c>
      <c r="D179" s="32">
        <v>16800</v>
      </c>
    </row>
    <row r="180" spans="1:4" ht="48" thickBot="1">
      <c r="A180" s="8"/>
      <c r="B180" s="9">
        <v>4118</v>
      </c>
      <c r="C180" s="10" t="s">
        <v>118</v>
      </c>
      <c r="D180" s="33">
        <v>107</v>
      </c>
    </row>
    <row r="181" spans="1:4" ht="48" thickBot="1">
      <c r="A181" s="8"/>
      <c r="B181" s="9">
        <v>4119</v>
      </c>
      <c r="C181" s="10" t="s">
        <v>118</v>
      </c>
      <c r="D181" s="33">
        <v>50</v>
      </c>
    </row>
    <row r="182" spans="1:4" ht="32.25" thickBot="1">
      <c r="A182" s="8"/>
      <c r="B182" s="9">
        <v>4128</v>
      </c>
      <c r="C182" s="10" t="s">
        <v>122</v>
      </c>
      <c r="D182" s="33">
        <v>15</v>
      </c>
    </row>
    <row r="183" spans="1:4" ht="32.25" thickBot="1">
      <c r="A183" s="8"/>
      <c r="B183" s="9">
        <v>4129</v>
      </c>
      <c r="C183" s="10" t="s">
        <v>122</v>
      </c>
      <c r="D183" s="33">
        <v>7</v>
      </c>
    </row>
    <row r="184" spans="1:4" ht="32.25" thickBot="1">
      <c r="A184" s="8"/>
      <c r="B184" s="9">
        <v>4178</v>
      </c>
      <c r="C184" s="10" t="s">
        <v>119</v>
      </c>
      <c r="D184" s="33">
        <v>1981</v>
      </c>
    </row>
    <row r="185" spans="1:4" ht="48" thickBot="1">
      <c r="A185" s="8"/>
      <c r="B185" s="9">
        <v>4179</v>
      </c>
      <c r="C185" s="10" t="s">
        <v>104</v>
      </c>
      <c r="D185" s="33">
        <v>930</v>
      </c>
    </row>
    <row r="186" spans="1:4" ht="32.25" customHeight="1" thickBot="1">
      <c r="A186" s="8"/>
      <c r="B186" s="9">
        <v>4218</v>
      </c>
      <c r="C186" s="10" t="s">
        <v>120</v>
      </c>
      <c r="D186" s="33">
        <v>665</v>
      </c>
    </row>
    <row r="187" spans="1:4" ht="32.25" customHeight="1" thickBot="1">
      <c r="A187" s="8"/>
      <c r="B187" s="9">
        <v>4219</v>
      </c>
      <c r="C187" s="10" t="s">
        <v>86</v>
      </c>
      <c r="D187" s="33">
        <v>313</v>
      </c>
    </row>
    <row r="188" spans="1:4" ht="32.25" thickBot="1">
      <c r="A188" s="8"/>
      <c r="B188" s="9">
        <v>4418</v>
      </c>
      <c r="C188" s="10" t="s">
        <v>121</v>
      </c>
      <c r="D188" s="33">
        <v>187</v>
      </c>
    </row>
    <row r="189" spans="1:4" ht="32.25" thickBot="1">
      <c r="A189" s="8"/>
      <c r="B189" s="9">
        <v>4419</v>
      </c>
      <c r="C189" s="10" t="s">
        <v>90</v>
      </c>
      <c r="D189" s="33">
        <v>88</v>
      </c>
    </row>
    <row r="190" spans="1:4" ht="16.5" thickBot="1">
      <c r="A190" s="27"/>
      <c r="B190" s="22">
        <v>85495</v>
      </c>
      <c r="C190" s="23" t="s">
        <v>11</v>
      </c>
      <c r="D190" s="42">
        <f>D191+D192</f>
        <v>10000</v>
      </c>
    </row>
    <row r="191" spans="1:4" ht="16.5" thickBot="1">
      <c r="A191" s="5"/>
      <c r="B191" s="9">
        <v>4210</v>
      </c>
      <c r="C191" s="10" t="s">
        <v>12</v>
      </c>
      <c r="D191" s="32">
        <v>5000</v>
      </c>
    </row>
    <row r="192" spans="1:4" ht="16.5" thickBot="1">
      <c r="A192" s="27"/>
      <c r="B192" s="20">
        <v>4300</v>
      </c>
      <c r="C192" s="26" t="s">
        <v>5</v>
      </c>
      <c r="D192" s="44">
        <v>5000</v>
      </c>
    </row>
    <row r="193" spans="1:4" ht="32.25" thickBot="1">
      <c r="A193" s="5">
        <v>900</v>
      </c>
      <c r="B193" s="6"/>
      <c r="C193" s="7" t="s">
        <v>64</v>
      </c>
      <c r="D193" s="35">
        <v>15000</v>
      </c>
    </row>
    <row r="194" spans="1:4" ht="16.5" thickBot="1">
      <c r="A194" s="20"/>
      <c r="B194" s="27">
        <v>90006</v>
      </c>
      <c r="C194" s="28" t="s">
        <v>65</v>
      </c>
      <c r="D194" s="44">
        <v>15000</v>
      </c>
    </row>
    <row r="195" spans="1:4" ht="16.5" thickBot="1">
      <c r="A195" s="8"/>
      <c r="B195" s="9">
        <v>4300</v>
      </c>
      <c r="C195" s="10" t="s">
        <v>5</v>
      </c>
      <c r="D195" s="32">
        <v>15000</v>
      </c>
    </row>
    <row r="196" spans="1:5" ht="32.25" thickBot="1">
      <c r="A196" s="5">
        <v>921</v>
      </c>
      <c r="B196" s="6"/>
      <c r="C196" s="7" t="s">
        <v>66</v>
      </c>
      <c r="D196" s="35">
        <v>106800</v>
      </c>
      <c r="E196" s="43">
        <f>D197+D202</f>
        <v>106800</v>
      </c>
    </row>
    <row r="197" spans="1:4" ht="16.5" thickBot="1">
      <c r="A197" s="8"/>
      <c r="B197" s="6">
        <v>92105</v>
      </c>
      <c r="C197" s="7" t="s">
        <v>67</v>
      </c>
      <c r="D197" s="31">
        <f>SUM(D198:D201)</f>
        <v>66800</v>
      </c>
    </row>
    <row r="198" spans="1:4" ht="32.25" thickBot="1">
      <c r="A198" s="20"/>
      <c r="B198" s="21">
        <v>3040</v>
      </c>
      <c r="C198" s="45" t="s">
        <v>85</v>
      </c>
      <c r="D198" s="38">
        <v>7500</v>
      </c>
    </row>
    <row r="199" spans="1:4" ht="16.5" thickBot="1">
      <c r="A199" s="12"/>
      <c r="B199" s="9">
        <v>4170</v>
      </c>
      <c r="C199" s="10" t="s">
        <v>42</v>
      </c>
      <c r="D199" s="33">
        <v>8500</v>
      </c>
    </row>
    <row r="200" spans="1:4" ht="16.5" thickBot="1">
      <c r="A200" s="12"/>
      <c r="B200" s="13">
        <v>4210</v>
      </c>
      <c r="C200" s="14" t="s">
        <v>12</v>
      </c>
      <c r="D200" s="39">
        <v>3300</v>
      </c>
    </row>
    <row r="201" spans="1:5" ht="16.5" thickBot="1">
      <c r="A201" s="17"/>
      <c r="B201" s="18">
        <v>4300</v>
      </c>
      <c r="C201" s="19" t="s">
        <v>5</v>
      </c>
      <c r="D201" s="40">
        <v>47500</v>
      </c>
      <c r="E201" s="43">
        <f>SUM(D198:D201)</f>
        <v>66800</v>
      </c>
    </row>
    <row r="202" spans="1:4" ht="16.5" thickBot="1">
      <c r="A202" s="20"/>
      <c r="B202" s="22">
        <v>92116</v>
      </c>
      <c r="C202" s="23" t="s">
        <v>68</v>
      </c>
      <c r="D202" s="42">
        <v>40000</v>
      </c>
    </row>
    <row r="203" spans="1:4" ht="48" thickBot="1">
      <c r="A203" s="30"/>
      <c r="B203" s="20">
        <v>2320</v>
      </c>
      <c r="C203" s="50" t="s">
        <v>74</v>
      </c>
      <c r="D203" s="36">
        <v>40000</v>
      </c>
    </row>
    <row r="204" spans="1:4" ht="16.5" thickBot="1">
      <c r="A204" s="5">
        <v>926</v>
      </c>
      <c r="B204" s="6"/>
      <c r="C204" s="7" t="s">
        <v>69</v>
      </c>
      <c r="D204" s="31">
        <f>D205</f>
        <v>98000</v>
      </c>
    </row>
    <row r="205" spans="1:4" ht="16.5" thickBot="1">
      <c r="A205" s="8"/>
      <c r="B205" s="6">
        <v>92605</v>
      </c>
      <c r="C205" s="7" t="s">
        <v>70</v>
      </c>
      <c r="D205" s="31">
        <f>SUM(D206:D209)</f>
        <v>98000</v>
      </c>
    </row>
    <row r="206" spans="1:4" ht="31.5" customHeight="1" thickBot="1">
      <c r="A206" s="20"/>
      <c r="B206" s="20">
        <v>2820</v>
      </c>
      <c r="C206" s="26" t="s">
        <v>107</v>
      </c>
      <c r="D206" s="33">
        <v>60000</v>
      </c>
    </row>
    <row r="207" spans="1:4" ht="16.5" thickBot="1">
      <c r="A207" s="20"/>
      <c r="B207" s="21">
        <v>4210</v>
      </c>
      <c r="C207" s="45" t="s">
        <v>12</v>
      </c>
      <c r="D207" s="41">
        <v>9575</v>
      </c>
    </row>
    <row r="208" spans="1:4" ht="16.5" thickBot="1">
      <c r="A208" s="8"/>
      <c r="B208" s="9">
        <v>4260</v>
      </c>
      <c r="C208" s="10" t="s">
        <v>31</v>
      </c>
      <c r="D208" s="32">
        <v>5000</v>
      </c>
    </row>
    <row r="209" spans="1:5" ht="16.5" thickBot="1">
      <c r="A209" s="8"/>
      <c r="B209" s="9">
        <v>4300</v>
      </c>
      <c r="C209" s="10" t="s">
        <v>5</v>
      </c>
      <c r="D209" s="32">
        <v>23425</v>
      </c>
      <c r="E209" s="43">
        <f>SUM(D206:D209)</f>
        <v>98000</v>
      </c>
    </row>
    <row r="210" spans="1:4" ht="16.5" thickBot="1">
      <c r="A210" s="27"/>
      <c r="B210" s="27"/>
      <c r="C210" s="28" t="s">
        <v>71</v>
      </c>
      <c r="D210" s="37">
        <f>D8+D11+D17+D20+D40+D62+D124+D127+D137+D140+D143+D156+D177+D211+D215+D196+D204+D193+D55+D174+D171</f>
        <v>14799981</v>
      </c>
    </row>
    <row r="211" ht="15.75">
      <c r="A211" s="25"/>
    </row>
  </sheetData>
  <mergeCells count="12">
    <mergeCell ref="A1:B1"/>
    <mergeCell ref="C1:D1"/>
    <mergeCell ref="D165:D166"/>
    <mergeCell ref="A4:D4"/>
    <mergeCell ref="D158:D159"/>
    <mergeCell ref="A158:A159"/>
    <mergeCell ref="B158:B159"/>
    <mergeCell ref="C158:C159"/>
    <mergeCell ref="A165:A166"/>
    <mergeCell ref="B165:B166"/>
    <mergeCell ref="C165:C166"/>
    <mergeCell ref="B2:C2"/>
  </mergeCells>
  <printOptions/>
  <pageMargins left="0.75" right="0.75" top="1" bottom="1" header="0.5" footer="0.5"/>
  <pageSetup fitToHeight="9" horizontalDpi="600" verticalDpi="600" orientation="portrait" paperSize="9" scale="89" r:id="rId1"/>
  <headerFooter alignWithMargins="0">
    <oddFooter>&amp;CStrona &amp;P</oddFooter>
  </headerFooter>
  <rowBreaks count="4" manualBreakCount="4">
    <brk id="35" max="255" man="1"/>
    <brk id="76" max="255" man="1"/>
    <brk id="115" max="255" man="1"/>
    <brk id="1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2006-07-31T14:15:30Z</cp:lastPrinted>
  <dcterms:created xsi:type="dcterms:W3CDTF">2005-12-19T14:23:59Z</dcterms:created>
  <dcterms:modified xsi:type="dcterms:W3CDTF">2006-07-31T14:20:29Z</dcterms:modified>
  <cp:category/>
  <cp:version/>
  <cp:contentType/>
  <cp:contentStatus/>
</cp:coreProperties>
</file>