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<sst xmlns="http://schemas.openxmlformats.org/spreadsheetml/2006/main" count="38" uniqueCount="36">
  <si>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</si>
  <si>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</si>
  <si>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</si>
  <si>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</si>
  <si>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</si>
  <si>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</si>
  <si>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</si>
  <si>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</si>
  <si>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</si>
  <si>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</si>
  <si>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</si>
  <si>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</si>
  <si>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</si>
  <si>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</si>
  <si>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</si>
  <si>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</si>
  <si>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</si>
  <si>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</si>
  <si>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</si>
  <si>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</si>
  <si>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</si>
  <si>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</si>
  <si>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</si>
  <si>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</si>
  <si>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</si>
  <si>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</si>
  <si>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</si>
  <si>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</si>
  <si>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</si>
  <si>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</si>
  <si>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</si>
  <si>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</si>
  <si>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Załącznik Nr 6</t>
  </si>
  <si>
    <t>P.w.  2008 roku</t>
  </si>
  <si>
    <t>Plan na 2009</t>
  </si>
  <si>
    <t>PRZYCHODY I KOSZTY GOSPOPDARSTWA POMOCNICZEGO W 2009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</si>
</sst>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/>
    </xf>
    <xf numFmtId="174" fontId="3" fillId="0" borderId="4" xfId="15" applyNumberFormat="1" applyFont="1" applyBorder="1" applyAlignment="1">
      <alignment horizontal="center"/>
    </xf>
    <xf numFmtId="174" fontId="3" fillId="0" borderId="3" xfId="15" applyNumberFormat="1" applyFont="1" applyBorder="1" applyAlignment="1">
      <alignment/>
    </xf>
    <xf numFmtId="0" fontId="3" fillId="0" borderId="3" xfId="0" applyFont="1" applyBorder="1" applyAlignment="1">
      <alignment wrapText="1"/>
    </xf>
    <xf numFmtId="174" fontId="3" fillId="0" borderId="3" xfId="15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wrapText="1"/>
    </xf>
    <xf numFmtId="174" fontId="1" fillId="0" borderId="4" xfId="15" applyNumberFormat="1" applyFont="1" applyBorder="1" applyAlignment="1">
      <alignment/>
    </xf>
    <xf numFmtId="174" fontId="4" fillId="0" borderId="9" xfId="15" applyNumberFormat="1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11" xfId="15" applyFont="1" applyBorder="1" applyAlignment="1">
      <alignment horizontal="center"/>
    </xf>
    <xf numFmtId="43" fontId="3" fillId="0" borderId="12" xfId="1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3" xfId="15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4" fontId="0" fillId="0" borderId="13" xfId="15" applyNumberFormat="1" applyFont="1" applyBorder="1" applyAlignment="1">
      <alignment/>
    </xf>
    <xf numFmtId="174" fontId="0" fillId="0" borderId="13" xfId="15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workbookViewId="0" topLeftCell="A1">
      <selection activeCell="B2" sqref="B2:H2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75390625" style="0" customWidth="1"/>
    <col min="7" max="7" width="14.25390625" style="0" customWidth="1"/>
    <col min="8" max="8" width="13.875" style="0" customWidth="1"/>
  </cols>
  <sheetData>
    <row r="1" spans="8:9" ht="12.75">
      <c r="H1" s="53" t="s">
        <v>32</v>
      </c>
      <c r="I1" s="53"/>
    </row>
    <row r="2" spans="2:8" ht="12.75">
      <c r="B2" s="66" t="s">
        <v>35</v>
      </c>
      <c r="C2" s="66"/>
      <c r="D2" s="66"/>
      <c r="E2" s="66"/>
      <c r="F2" s="66"/>
      <c r="G2" s="66"/>
      <c r="H2" s="66"/>
    </row>
    <row r="4" spans="2:7" ht="13.5">
      <c r="B4" s="39" t="s">
        <v>0</v>
      </c>
      <c r="C4" s="39"/>
      <c r="D4" s="39"/>
      <c r="E4" s="39"/>
      <c r="F4" s="39"/>
      <c r="G4" s="39"/>
    </row>
    <row r="5" ht="12.75">
      <c r="L5" s="31"/>
    </row>
    <row r="6" spans="2:8" ht="13.5" thickBot="1">
      <c r="B6" s="1"/>
      <c r="C6" s="40"/>
      <c r="D6" s="40"/>
      <c r="E6" s="40"/>
      <c r="F6" s="40"/>
      <c r="G6" s="40"/>
      <c r="H6" s="1"/>
    </row>
    <row r="7" spans="2:9" ht="26.25" customHeight="1" thickBot="1">
      <c r="B7" s="2" t="s">
        <v>10</v>
      </c>
      <c r="C7" s="3" t="s">
        <v>1</v>
      </c>
      <c r="D7" s="44" t="s">
        <v>3</v>
      </c>
      <c r="E7" s="45"/>
      <c r="F7" s="46"/>
      <c r="G7" s="3" t="s">
        <v>33</v>
      </c>
      <c r="H7" s="3" t="s">
        <v>34</v>
      </c>
      <c r="I7" s="4" t="s">
        <v>31</v>
      </c>
    </row>
    <row r="8" spans="2:9" ht="13.5" thickBot="1">
      <c r="B8" s="5">
        <v>1</v>
      </c>
      <c r="C8" s="6">
        <v>2</v>
      </c>
      <c r="D8" s="57">
        <v>3</v>
      </c>
      <c r="E8" s="58"/>
      <c r="F8" s="59"/>
      <c r="G8" s="6">
        <v>4</v>
      </c>
      <c r="H8" s="3">
        <v>5</v>
      </c>
      <c r="I8" s="6">
        <v>6</v>
      </c>
    </row>
    <row r="9" spans="2:9" ht="12.75">
      <c r="B9" s="18"/>
      <c r="C9" s="19"/>
      <c r="D9" s="60" t="s">
        <v>2</v>
      </c>
      <c r="E9" s="61"/>
      <c r="F9" s="62"/>
      <c r="G9" s="26">
        <f>G10</f>
        <v>93</v>
      </c>
      <c r="H9" s="16">
        <v>93</v>
      </c>
      <c r="I9" s="27">
        <f>H9/G9*100</f>
        <v>100</v>
      </c>
    </row>
    <row r="10" spans="2:9" ht="12.75">
      <c r="B10" s="20">
        <v>710</v>
      </c>
      <c r="C10" s="21"/>
      <c r="D10" s="41" t="s">
        <v>4</v>
      </c>
      <c r="E10" s="42"/>
      <c r="F10" s="43"/>
      <c r="G10" s="9">
        <v>93</v>
      </c>
      <c r="H10" s="10">
        <v>93</v>
      </c>
      <c r="I10" s="28">
        <f aca="true" t="shared" si="0" ref="I10:I35">H10/G10*100</f>
        <v>100</v>
      </c>
    </row>
    <row r="11" spans="2:9" ht="12.75">
      <c r="B11" s="22">
        <v>71097</v>
      </c>
      <c r="C11" s="23"/>
      <c r="D11" s="47" t="s">
        <v>5</v>
      </c>
      <c r="E11" s="48"/>
      <c r="F11" s="49"/>
      <c r="G11" s="11">
        <v>93</v>
      </c>
      <c r="H11" s="8">
        <v>93</v>
      </c>
      <c r="I11" s="28">
        <f t="shared" si="0"/>
        <v>100</v>
      </c>
    </row>
    <row r="12" spans="2:9" ht="12.75">
      <c r="B12" s="69"/>
      <c r="C12" s="52"/>
      <c r="D12" s="50" t="s">
        <v>8</v>
      </c>
      <c r="E12" s="51"/>
      <c r="F12" s="52"/>
      <c r="G12" s="15">
        <f>G13+G14</f>
        <v>751600</v>
      </c>
      <c r="H12" s="15">
        <f>H13+H14</f>
        <v>791300</v>
      </c>
      <c r="I12" s="29">
        <f t="shared" si="0"/>
        <v>105.28206492815326</v>
      </c>
    </row>
    <row r="13" spans="2:9" ht="12.75">
      <c r="B13" s="22"/>
      <c r="C13" s="7" t="s">
        <v>6</v>
      </c>
      <c r="D13" s="47" t="s">
        <v>29</v>
      </c>
      <c r="E13" s="48"/>
      <c r="F13" s="49"/>
      <c r="G13" s="11">
        <v>751400</v>
      </c>
      <c r="H13" s="8">
        <v>791100</v>
      </c>
      <c r="I13" s="28">
        <f t="shared" si="0"/>
        <v>105.28347085440511</v>
      </c>
    </row>
    <row r="14" spans="2:9" ht="12.75">
      <c r="B14" s="22"/>
      <c r="C14" s="7" t="s">
        <v>7</v>
      </c>
      <c r="D14" s="47" t="s">
        <v>30</v>
      </c>
      <c r="E14" s="48"/>
      <c r="F14" s="49"/>
      <c r="G14" s="11">
        <v>200</v>
      </c>
      <c r="H14" s="8">
        <v>200</v>
      </c>
      <c r="I14" s="28">
        <f t="shared" si="0"/>
        <v>100</v>
      </c>
    </row>
    <row r="15" spans="2:9" ht="12.75">
      <c r="B15" s="69"/>
      <c r="C15" s="52"/>
      <c r="D15" s="50" t="s">
        <v>9</v>
      </c>
      <c r="E15" s="51"/>
      <c r="F15" s="52"/>
      <c r="G15" s="15">
        <f>SUM(G16:G32)</f>
        <v>751600</v>
      </c>
      <c r="H15" s="15">
        <f>H16+H17+H18+H19+H20+H21+H22+H23+H24+H25+H26+H27+H28+H29+H30+H31+H32</f>
        <v>791300</v>
      </c>
      <c r="I15" s="29">
        <f t="shared" si="0"/>
        <v>105.28206492815326</v>
      </c>
    </row>
    <row r="16" spans="2:9" ht="12.75">
      <c r="B16" s="22"/>
      <c r="C16" s="7">
        <v>4010</v>
      </c>
      <c r="D16" s="47" t="s">
        <v>12</v>
      </c>
      <c r="E16" s="48"/>
      <c r="F16" s="49"/>
      <c r="G16" s="11">
        <v>460100</v>
      </c>
      <c r="H16" s="8">
        <v>491400</v>
      </c>
      <c r="I16" s="28">
        <f t="shared" si="0"/>
        <v>106.80286894153446</v>
      </c>
    </row>
    <row r="17" spans="2:9" ht="12.75">
      <c r="B17" s="22"/>
      <c r="C17" s="7">
        <v>4040</v>
      </c>
      <c r="D17" s="47" t="s">
        <v>13</v>
      </c>
      <c r="E17" s="48"/>
      <c r="F17" s="49"/>
      <c r="G17" s="11">
        <v>36220</v>
      </c>
      <c r="H17" s="8">
        <v>41200</v>
      </c>
      <c r="I17" s="28">
        <f t="shared" si="0"/>
        <v>113.74930977360573</v>
      </c>
    </row>
    <row r="18" spans="2:9" ht="12.75">
      <c r="B18" s="22"/>
      <c r="C18" s="7">
        <v>4110</v>
      </c>
      <c r="D18" s="47" t="s">
        <v>14</v>
      </c>
      <c r="E18" s="48"/>
      <c r="F18" s="49"/>
      <c r="G18" s="11">
        <v>80090</v>
      </c>
      <c r="H18" s="8">
        <v>79400</v>
      </c>
      <c r="I18" s="28">
        <f t="shared" si="0"/>
        <v>99.13846922212511</v>
      </c>
    </row>
    <row r="19" spans="2:9" ht="12.75">
      <c r="B19" s="22"/>
      <c r="C19" s="7">
        <v>4120</v>
      </c>
      <c r="D19" s="47" t="s">
        <v>15</v>
      </c>
      <c r="E19" s="48"/>
      <c r="F19" s="49"/>
      <c r="G19" s="11">
        <v>11490</v>
      </c>
      <c r="H19" s="8">
        <v>12900</v>
      </c>
      <c r="I19" s="28">
        <f t="shared" si="0"/>
        <v>112.2715404699739</v>
      </c>
    </row>
    <row r="20" spans="2:9" ht="12.75">
      <c r="B20" s="22"/>
      <c r="C20" s="7">
        <v>4210</v>
      </c>
      <c r="D20" s="47" t="s">
        <v>16</v>
      </c>
      <c r="E20" s="48"/>
      <c r="F20" s="49"/>
      <c r="G20" s="11">
        <v>20000</v>
      </c>
      <c r="H20" s="8">
        <v>20000</v>
      </c>
      <c r="I20" s="28">
        <f t="shared" si="0"/>
        <v>100</v>
      </c>
    </row>
    <row r="21" spans="2:9" ht="12.75">
      <c r="B21" s="22"/>
      <c r="C21" s="7">
        <v>4270</v>
      </c>
      <c r="D21" s="47" t="s">
        <v>17</v>
      </c>
      <c r="E21" s="48"/>
      <c r="F21" s="49"/>
      <c r="G21" s="11">
        <v>2000</v>
      </c>
      <c r="H21" s="8">
        <v>2000</v>
      </c>
      <c r="I21" s="28">
        <f t="shared" si="0"/>
        <v>100</v>
      </c>
    </row>
    <row r="22" spans="2:9" ht="12.75">
      <c r="B22" s="22"/>
      <c r="C22" s="7">
        <v>4280</v>
      </c>
      <c r="D22" s="47" t="s">
        <v>18</v>
      </c>
      <c r="E22" s="48"/>
      <c r="F22" s="49"/>
      <c r="G22" s="11">
        <v>600</v>
      </c>
      <c r="H22" s="8">
        <v>600</v>
      </c>
      <c r="I22" s="28">
        <f t="shared" si="0"/>
        <v>100</v>
      </c>
    </row>
    <row r="23" spans="2:9" ht="12.75">
      <c r="B23" s="22"/>
      <c r="C23" s="7">
        <v>4300</v>
      </c>
      <c r="D23" s="47" t="s">
        <v>19</v>
      </c>
      <c r="E23" s="48"/>
      <c r="F23" s="49"/>
      <c r="G23" s="11">
        <v>51200</v>
      </c>
      <c r="H23" s="8">
        <v>51000</v>
      </c>
      <c r="I23" s="28">
        <f t="shared" si="0"/>
        <v>99.609375</v>
      </c>
    </row>
    <row r="24" spans="2:9" ht="12.75">
      <c r="B24" s="22"/>
      <c r="C24" s="7">
        <v>4350</v>
      </c>
      <c r="D24" s="47" t="s">
        <v>20</v>
      </c>
      <c r="E24" s="48"/>
      <c r="F24" s="49"/>
      <c r="G24" s="11">
        <v>2600</v>
      </c>
      <c r="H24" s="8">
        <v>3000</v>
      </c>
      <c r="I24" s="28">
        <f t="shared" si="0"/>
        <v>115.38461538461537</v>
      </c>
    </row>
    <row r="25" spans="2:9" ht="25.5" customHeight="1">
      <c r="B25" s="22"/>
      <c r="C25" s="7">
        <v>4360</v>
      </c>
      <c r="D25" s="54" t="s">
        <v>21</v>
      </c>
      <c r="E25" s="55"/>
      <c r="F25" s="56"/>
      <c r="G25" s="11">
        <v>4000</v>
      </c>
      <c r="H25" s="8">
        <v>5000</v>
      </c>
      <c r="I25" s="28">
        <f t="shared" si="0"/>
        <v>125</v>
      </c>
    </row>
    <row r="26" spans="2:9" s="14" customFormat="1" ht="24.75" customHeight="1">
      <c r="B26" s="24"/>
      <c r="C26" s="12">
        <v>4370</v>
      </c>
      <c r="D26" s="54" t="s">
        <v>22</v>
      </c>
      <c r="E26" s="55"/>
      <c r="F26" s="56"/>
      <c r="G26" s="13">
        <v>6500</v>
      </c>
      <c r="H26" s="13">
        <v>7000</v>
      </c>
      <c r="I26" s="28">
        <f t="shared" si="0"/>
        <v>107.6923076923077</v>
      </c>
    </row>
    <row r="27" spans="2:9" ht="12.75">
      <c r="B27" s="22"/>
      <c r="C27" s="7">
        <v>4400</v>
      </c>
      <c r="D27" s="47" t="s">
        <v>23</v>
      </c>
      <c r="E27" s="48"/>
      <c r="F27" s="49"/>
      <c r="G27" s="11">
        <v>54000</v>
      </c>
      <c r="H27" s="8">
        <v>54000</v>
      </c>
      <c r="I27" s="28">
        <f t="shared" si="0"/>
        <v>100</v>
      </c>
    </row>
    <row r="28" spans="2:9" ht="12.75">
      <c r="B28" s="22"/>
      <c r="C28" s="7">
        <v>4410</v>
      </c>
      <c r="D28" s="47" t="s">
        <v>24</v>
      </c>
      <c r="E28" s="48"/>
      <c r="F28" s="49"/>
      <c r="G28" s="11">
        <v>2000</v>
      </c>
      <c r="H28" s="8">
        <v>2000</v>
      </c>
      <c r="I28" s="28">
        <f t="shared" si="0"/>
        <v>100</v>
      </c>
    </row>
    <row r="29" spans="2:9" ht="12.75">
      <c r="B29" s="22"/>
      <c r="C29" s="7">
        <v>4430</v>
      </c>
      <c r="D29" s="47" t="s">
        <v>25</v>
      </c>
      <c r="E29" s="48"/>
      <c r="F29" s="49"/>
      <c r="G29" s="11">
        <v>1100</v>
      </c>
      <c r="H29" s="8">
        <v>1100</v>
      </c>
      <c r="I29" s="28">
        <f t="shared" si="0"/>
        <v>100</v>
      </c>
    </row>
    <row r="30" spans="2:9" ht="24.75" customHeight="1">
      <c r="B30" s="22"/>
      <c r="C30" s="7">
        <v>4440</v>
      </c>
      <c r="D30" s="54" t="s">
        <v>26</v>
      </c>
      <c r="E30" s="55"/>
      <c r="F30" s="56"/>
      <c r="G30" s="11">
        <v>12700</v>
      </c>
      <c r="H30" s="8">
        <v>13700</v>
      </c>
      <c r="I30" s="28">
        <f t="shared" si="0"/>
        <v>107.87401574803151</v>
      </c>
    </row>
    <row r="31" spans="2:9" ht="24.75" customHeight="1">
      <c r="B31" s="22"/>
      <c r="C31" s="7">
        <v>4700</v>
      </c>
      <c r="D31" s="54" t="s">
        <v>27</v>
      </c>
      <c r="E31" s="55"/>
      <c r="F31" s="56"/>
      <c r="G31" s="11">
        <v>2000</v>
      </c>
      <c r="H31" s="8">
        <v>2000</v>
      </c>
      <c r="I31" s="28">
        <f t="shared" si="0"/>
        <v>100</v>
      </c>
    </row>
    <row r="32" spans="2:9" ht="26.25" customHeight="1">
      <c r="B32" s="22"/>
      <c r="C32" s="7">
        <v>4740</v>
      </c>
      <c r="D32" s="54" t="s">
        <v>28</v>
      </c>
      <c r="E32" s="55"/>
      <c r="F32" s="56"/>
      <c r="G32" s="11">
        <v>5000</v>
      </c>
      <c r="H32" s="8">
        <v>5000</v>
      </c>
      <c r="I32" s="28">
        <f t="shared" si="0"/>
        <v>100</v>
      </c>
    </row>
    <row r="33" spans="2:9" ht="12.75">
      <c r="B33" s="67"/>
      <c r="C33" s="68"/>
      <c r="D33" s="50" t="s">
        <v>11</v>
      </c>
      <c r="E33" s="51"/>
      <c r="F33" s="52"/>
      <c r="G33" s="25">
        <f>G34</f>
        <v>93</v>
      </c>
      <c r="H33" s="17">
        <f>H34</f>
        <v>93</v>
      </c>
      <c r="I33" s="28">
        <f t="shared" si="0"/>
        <v>100</v>
      </c>
    </row>
    <row r="34" spans="2:9" ht="12.75">
      <c r="B34" s="22">
        <v>710</v>
      </c>
      <c r="C34" s="32"/>
      <c r="D34" s="41" t="s">
        <v>4</v>
      </c>
      <c r="E34" s="42"/>
      <c r="F34" s="43"/>
      <c r="G34" s="33">
        <v>93</v>
      </c>
      <c r="H34" s="34">
        <v>93</v>
      </c>
      <c r="I34" s="28">
        <f t="shared" si="0"/>
        <v>100</v>
      </c>
    </row>
    <row r="35" spans="2:9" ht="13.5" thickBot="1">
      <c r="B35" s="38">
        <v>71097</v>
      </c>
      <c r="C35" s="35"/>
      <c r="D35" s="63" t="s">
        <v>5</v>
      </c>
      <c r="E35" s="64"/>
      <c r="F35" s="65"/>
      <c r="G35" s="36">
        <v>93</v>
      </c>
      <c r="H35" s="37">
        <v>93</v>
      </c>
      <c r="I35" s="30">
        <f t="shared" si="0"/>
        <v>100</v>
      </c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mergeCells count="36">
    <mergeCell ref="D33:F33"/>
    <mergeCell ref="D34:F34"/>
    <mergeCell ref="D35:F35"/>
    <mergeCell ref="B2:H2"/>
    <mergeCell ref="B33:C33"/>
    <mergeCell ref="B12:C12"/>
    <mergeCell ref="B15:C15"/>
    <mergeCell ref="D29:F29"/>
    <mergeCell ref="D23:F23"/>
    <mergeCell ref="D24:F24"/>
    <mergeCell ref="H1:I1"/>
    <mergeCell ref="D30:F30"/>
    <mergeCell ref="D31:F31"/>
    <mergeCell ref="D32:F32"/>
    <mergeCell ref="D8:F8"/>
    <mergeCell ref="D28:F28"/>
    <mergeCell ref="D9:F9"/>
    <mergeCell ref="D25:F25"/>
    <mergeCell ref="D26:F26"/>
    <mergeCell ref="D27:F27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3:F13"/>
    <mergeCell ref="D12:F12"/>
    <mergeCell ref="D14:F14"/>
    <mergeCell ref="B4:G4"/>
    <mergeCell ref="C6:G6"/>
    <mergeCell ref="D10:F10"/>
    <mergeCell ref="D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2007-11-06T14:44:23Z</cp:lastPrinted>
  <dcterms:created xsi:type="dcterms:W3CDTF">1997-02-26T13:46:56Z</dcterms:created>
  <dcterms:modified xsi:type="dcterms:W3CDTF">2008-11-12T13:53:08Z</dcterms:modified>
  <cp:category/>
  <cp:version/>
  <cp:contentType/>
  <cp:contentStatus/>
</cp:coreProperties>
</file>