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Zał Nr 2 do uchwały art 30a KN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<sst xmlns="http://schemas.openxmlformats.org/spreadsheetml/2006/main" count="42" uniqueCount="37">
  <si>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Załącznik nr 2</t>
  </si>
  <si>
    <t>Zarządu Powiatu  Jeleniogórskiego</t>
  </si>
  <si>
    <t>Informacja o strukturze zatrudnienia oraz faktycznych wydatkach na wynagrodzenia nauczycieli szkół i placówek prowadzonych przez Powiat Jeleniogórski do przeprowadzenia analizy, o której mowa w art. 30a ust. 1 ustawy Karta Nauczyciela</t>
  </si>
  <si>
    <t>1. Średnioroczna struktura zatrudnienia:</t>
  </si>
  <si>
    <t>na rok:</t>
  </si>
  <si>
    <t>miesiąc</t>
  </si>
  <si>
    <t>Liczba etatów</t>
  </si>
  <si>
    <t>Łącznie średnioroczne etaty</t>
  </si>
  <si>
    <t>Stopień awansu zawodowego</t>
  </si>
  <si>
    <t>nauczyciel stażysta</t>
  </si>
  <si>
    <t>nauczyciel kontraktowy</t>
  </si>
  <si>
    <t>nauczyciel mianowany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</si>
  <si>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</si>
  <si>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</si>
  <si>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</si>
  <si>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</si>
  <si>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</si>
  <si>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</si>
  <si>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</si>
  <si>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</si>
  <si>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</si>
  <si>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</si>
  <si>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</si>
  <si>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</si>
  <si>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</si>
  <si>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</si>
  <si>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</si>
  <si>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</si>
  <si>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2. Faktyczne wydatki poniesione na wynagrodzenia (wszystkich nauczycieli w danym stopniu awansu):</t>
  </si>
  <si>
    <t>Wydatki poniesione na wynagrodzenia</t>
  </si>
  <si>
    <t>Razem</t>
  </si>
  <si>
    <t>Łącznie poniesione wydatki na wynagrodzenia</t>
  </si>
  <si>
    <t>Wynagrodzenie zasadnicze</t>
  </si>
  <si>
    <t>Łącznie pozostałe składniki wynagrodzeń, o których mowa w  art. 30 ust.  1 KN</t>
  </si>
  <si>
    <t>,</t>
  </si>
  <si>
    <t xml:space="preserve">do uchwały Nr 149/551/14 </t>
  </si>
  <si>
    <t>z dnia 28 lutego 2014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</si>
</sst>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</numFmts>
  <fonts count="46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7" fillId="19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7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48" borderId="7" applyNumberFormat="0" applyAlignment="0" applyProtection="0"/>
    <xf numFmtId="0" fontId="16" fillId="49" borderId="8" applyNumberFormat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5" borderId="1" applyNumberFormat="0" applyAlignment="0" applyProtection="0"/>
    <xf numFmtId="0" fontId="21" fillId="46" borderId="2" applyNumberFormat="0" applyAlignment="0" applyProtection="0"/>
    <xf numFmtId="9" fontId="0" fillId="0" borderId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54" borderId="0" applyNumberFormat="0" applyBorder="0" applyAlignment="0" applyProtection="0"/>
    <xf numFmtId="0" fontId="26" fillId="5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19" xfId="0" applyFont="1" applyBorder="1" applyAlignment="1" applyProtection="1">
      <alignment horizontal="right"/>
      <protection hidden="1"/>
    </xf>
    <xf numFmtId="0" fontId="7" fillId="15" borderId="19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wrapText="1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2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22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24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 wrapText="1"/>
      <protection hidden="1"/>
    </xf>
    <xf numFmtId="4" fontId="7" fillId="0" borderId="0" xfId="0" applyNumberFormat="1" applyFont="1" applyBorder="1" applyAlignment="1">
      <alignment/>
    </xf>
    <xf numFmtId="164" fontId="9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27" fillId="0" borderId="23" xfId="0" applyFont="1" applyBorder="1" applyAlignment="1">
      <alignment/>
    </xf>
    <xf numFmtId="4" fontId="27" fillId="0" borderId="23" xfId="0" applyNumberFormat="1" applyFont="1" applyBorder="1" applyAlignment="1" applyProtection="1">
      <alignment/>
      <protection hidden="1"/>
    </xf>
    <xf numFmtId="0" fontId="28" fillId="0" borderId="23" xfId="0" applyFont="1" applyBorder="1" applyAlignment="1">
      <alignment/>
    </xf>
    <xf numFmtId="4" fontId="0" fillId="0" borderId="30" xfId="0" applyNumberFormat="1" applyFont="1" applyBorder="1" applyAlignment="1" applyProtection="1">
      <alignment horizontal="center" vertical="center" wrapText="1"/>
      <protection hidden="1"/>
    </xf>
    <xf numFmtId="4" fontId="0" fillId="0" borderId="31" xfId="0" applyNumberFormat="1" applyFont="1" applyBorder="1" applyAlignment="1" applyProtection="1">
      <alignment/>
      <protection hidden="1"/>
    </xf>
    <xf numFmtId="0" fontId="7" fillId="0" borderId="23" xfId="0" applyFont="1" applyBorder="1" applyAlignment="1">
      <alignment/>
    </xf>
    <xf numFmtId="4" fontId="7" fillId="0" borderId="30" xfId="0" applyNumberFormat="1" applyFont="1" applyBorder="1" applyAlignment="1" applyProtection="1">
      <alignment horizontal="center" vertical="center" wrapText="1"/>
      <protection hidden="1"/>
    </xf>
    <xf numFmtId="4" fontId="0" fillId="0" borderId="22" xfId="0" applyNumberFormat="1" applyFont="1" applyBorder="1" applyAlignment="1">
      <alignment/>
    </xf>
    <xf numFmtId="4" fontId="7" fillId="0" borderId="32" xfId="0" applyNumberFormat="1" applyFont="1" applyBorder="1" applyAlignment="1" applyProtection="1">
      <alignment vertical="center"/>
      <protection hidden="1"/>
    </xf>
    <xf numFmtId="4" fontId="7" fillId="0" borderId="24" xfId="0" applyNumberFormat="1" applyFont="1" applyBorder="1" applyAlignment="1" applyProtection="1">
      <alignment vertical="center"/>
      <protection hidden="1"/>
    </xf>
    <xf numFmtId="4" fontId="7" fillId="56" borderId="31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/>
      <protection hidden="1"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onditionalStyle_4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e 2" xfId="69"/>
    <cellStyle name="Comma" xfId="70"/>
    <cellStyle name="Comma [0]" xfId="71"/>
    <cellStyle name="Excel Built-in Normal" xfId="72"/>
    <cellStyle name="Excel Built-in Normal 2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3" xfId="89"/>
    <cellStyle name="Normalny 3 2" xfId="90"/>
    <cellStyle name="Normalny 4" xfId="91"/>
    <cellStyle name="Normalny 5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dxfs count="2"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6.421875" style="0" customWidth="1"/>
    <col min="2" max="2" width="10.00390625" style="0" customWidth="1"/>
    <col min="3" max="3" width="11.8515625" style="0" customWidth="1"/>
    <col min="4" max="4" width="11.7109375" style="0" customWidth="1"/>
    <col min="5" max="5" width="13.57421875" style="0" customWidth="1"/>
    <col min="6" max="6" width="12.57421875" style="0" customWidth="1"/>
  </cols>
  <sheetData>
    <row r="1" spans="1:5" ht="24" customHeight="1">
      <c r="A1" s="1"/>
      <c r="D1" s="2" t="s">
        <v>0</v>
      </c>
      <c r="E1" s="3"/>
    </row>
    <row r="2" spans="1:5" ht="16.5" customHeight="1">
      <c r="A2" s="1"/>
      <c r="D2" s="4" t="s">
        <v>35</v>
      </c>
      <c r="E2" s="5"/>
    </row>
    <row r="3" spans="1:5" ht="12" customHeight="1">
      <c r="A3" s="6"/>
      <c r="D3" s="4" t="s">
        <v>1</v>
      </c>
      <c r="E3" s="5"/>
    </row>
    <row r="4" spans="1:5" ht="13.5" customHeight="1">
      <c r="A4" s="6"/>
      <c r="D4" s="4" t="s">
        <v>36</v>
      </c>
      <c r="E4" s="5"/>
    </row>
    <row r="5" spans="1:5" ht="9" customHeight="1">
      <c r="A5" s="6"/>
      <c r="D5" s="4"/>
      <c r="E5" s="5"/>
    </row>
    <row r="6" spans="1:5" ht="57" customHeight="1">
      <c r="A6" s="51" t="s">
        <v>2</v>
      </c>
      <c r="B6" s="51"/>
      <c r="C6" s="51"/>
      <c r="D6" s="51"/>
      <c r="E6" s="51"/>
    </row>
    <row r="7" spans="1:5" ht="9" customHeight="1">
      <c r="A7" s="7"/>
      <c r="B7" s="8"/>
      <c r="C7" s="8"/>
      <c r="D7" s="8"/>
      <c r="E7" s="8"/>
    </row>
    <row r="8" spans="1:5" ht="27.75" customHeight="1">
      <c r="A8" s="52" t="s">
        <v>3</v>
      </c>
      <c r="B8" s="52"/>
      <c r="C8" s="52"/>
      <c r="D8" s="9" t="s">
        <v>4</v>
      </c>
      <c r="E8" s="10">
        <v>2013</v>
      </c>
    </row>
    <row r="9" spans="1:6" ht="12.75" customHeight="1">
      <c r="A9" s="53" t="s">
        <v>5</v>
      </c>
      <c r="B9" s="49" t="s">
        <v>6</v>
      </c>
      <c r="C9" s="49"/>
      <c r="D9" s="49"/>
      <c r="E9" s="49"/>
      <c r="F9" s="48" t="s">
        <v>7</v>
      </c>
    </row>
    <row r="10" spans="1:6" ht="12.75">
      <c r="A10" s="53"/>
      <c r="B10" s="49" t="s">
        <v>8</v>
      </c>
      <c r="C10" s="49"/>
      <c r="D10" s="49"/>
      <c r="E10" s="49"/>
      <c r="F10" s="48"/>
    </row>
    <row r="11" spans="1:6" ht="33.75" customHeight="1" thickBot="1">
      <c r="A11" s="53"/>
      <c r="B11" s="11" t="s">
        <v>9</v>
      </c>
      <c r="C11" s="12" t="s">
        <v>10</v>
      </c>
      <c r="D11" s="12" t="s">
        <v>11</v>
      </c>
      <c r="E11" s="12" t="s">
        <v>12</v>
      </c>
      <c r="F11" s="48"/>
    </row>
    <row r="12" spans="1:6" ht="13.5" thickBot="1">
      <c r="A12" s="13" t="s">
        <v>13</v>
      </c>
      <c r="B12" s="39">
        <v>3.87</v>
      </c>
      <c r="C12" s="39">
        <v>40.88</v>
      </c>
      <c r="D12" s="39">
        <v>71.03</v>
      </c>
      <c r="E12" s="39">
        <v>59.69</v>
      </c>
      <c r="F12" s="35"/>
    </row>
    <row r="13" spans="1:6" ht="13.5" thickBot="1">
      <c r="A13" s="13" t="s">
        <v>14</v>
      </c>
      <c r="B13" s="39">
        <v>3.87</v>
      </c>
      <c r="C13" s="39">
        <v>41.52</v>
      </c>
      <c r="D13" s="39">
        <v>71.23</v>
      </c>
      <c r="E13" s="39">
        <v>59.98</v>
      </c>
      <c r="F13" s="35"/>
    </row>
    <row r="14" spans="1:6" ht="13.5" thickBot="1">
      <c r="A14" s="13" t="s">
        <v>15</v>
      </c>
      <c r="B14" s="39">
        <v>3.87</v>
      </c>
      <c r="C14" s="39">
        <v>40.99</v>
      </c>
      <c r="D14" s="39">
        <v>70.39</v>
      </c>
      <c r="E14" s="39">
        <v>59.11</v>
      </c>
      <c r="F14" s="35"/>
    </row>
    <row r="15" spans="1:6" ht="13.5" thickBot="1">
      <c r="A15" s="13" t="s">
        <v>16</v>
      </c>
      <c r="B15" s="39">
        <v>3.87</v>
      </c>
      <c r="C15" s="39">
        <v>41.4</v>
      </c>
      <c r="D15" s="39">
        <v>68.87</v>
      </c>
      <c r="E15" s="39">
        <v>58.2</v>
      </c>
      <c r="F15" s="35"/>
    </row>
    <row r="16" spans="1:6" ht="13.5" thickBot="1">
      <c r="A16" s="13" t="s">
        <v>17</v>
      </c>
      <c r="B16" s="39">
        <v>3.87</v>
      </c>
      <c r="C16" s="39">
        <v>41.42</v>
      </c>
      <c r="D16" s="39">
        <v>69.53</v>
      </c>
      <c r="E16" s="39">
        <v>59.77</v>
      </c>
      <c r="F16" s="35"/>
    </row>
    <row r="17" spans="1:6" ht="13.5" thickBot="1">
      <c r="A17" s="13" t="s">
        <v>18</v>
      </c>
      <c r="B17" s="39">
        <v>3.87</v>
      </c>
      <c r="C17" s="39">
        <v>40.87</v>
      </c>
      <c r="D17" s="39">
        <v>69.09</v>
      </c>
      <c r="E17" s="39">
        <v>58.52</v>
      </c>
      <c r="F17" s="35"/>
    </row>
    <row r="18" spans="1:6" ht="13.5" thickBot="1">
      <c r="A18" s="13" t="s">
        <v>19</v>
      </c>
      <c r="B18" s="39">
        <v>3.87</v>
      </c>
      <c r="C18" s="39">
        <v>41.09</v>
      </c>
      <c r="D18" s="39">
        <v>68.94</v>
      </c>
      <c r="E18" s="39">
        <v>58.05</v>
      </c>
      <c r="F18" s="35"/>
    </row>
    <row r="19" spans="1:6" ht="13.5" thickBot="1">
      <c r="A19" s="13" t="s">
        <v>20</v>
      </c>
      <c r="B19" s="39">
        <v>3.87</v>
      </c>
      <c r="C19" s="39">
        <v>40.62</v>
      </c>
      <c r="D19" s="39">
        <v>69.81</v>
      </c>
      <c r="E19" s="39">
        <v>58.09</v>
      </c>
      <c r="F19" s="35"/>
    </row>
    <row r="20" spans="1:6" ht="13.5" thickBot="1">
      <c r="A20" s="13" t="s">
        <v>21</v>
      </c>
      <c r="B20" s="39">
        <v>1.94</v>
      </c>
      <c r="C20" s="39">
        <v>33.83</v>
      </c>
      <c r="D20" s="39">
        <v>76.45</v>
      </c>
      <c r="E20" s="39">
        <v>57.88</v>
      </c>
      <c r="F20" s="35"/>
    </row>
    <row r="21" spans="1:6" ht="13.5" thickBot="1">
      <c r="A21" s="13" t="s">
        <v>22</v>
      </c>
      <c r="B21" s="39">
        <v>3.73</v>
      </c>
      <c r="C21" s="39">
        <v>32.96</v>
      </c>
      <c r="D21" s="39">
        <v>78.21</v>
      </c>
      <c r="E21" s="39">
        <v>57.02</v>
      </c>
      <c r="F21" s="35"/>
    </row>
    <row r="22" spans="1:6" ht="13.5" thickBot="1">
      <c r="A22" s="13" t="s">
        <v>23</v>
      </c>
      <c r="B22" s="39">
        <v>4.05</v>
      </c>
      <c r="C22" s="39">
        <v>33.64</v>
      </c>
      <c r="D22" s="39">
        <v>77.69</v>
      </c>
      <c r="E22" s="39">
        <v>57.79</v>
      </c>
      <c r="F22" s="35"/>
    </row>
    <row r="23" spans="1:6" ht="13.5" thickBot="1">
      <c r="A23" s="15" t="s">
        <v>24</v>
      </c>
      <c r="B23" s="39">
        <v>4</v>
      </c>
      <c r="C23" s="39">
        <v>33.44</v>
      </c>
      <c r="D23" s="39">
        <v>77.22</v>
      </c>
      <c r="E23" s="39">
        <v>58.66</v>
      </c>
      <c r="F23" s="35"/>
    </row>
    <row r="24" spans="1:6" ht="6.75" customHeight="1" thickBot="1">
      <c r="A24" s="14"/>
      <c r="B24" s="36"/>
      <c r="C24" s="36"/>
      <c r="D24" s="36"/>
      <c r="E24" s="36"/>
      <c r="F24" s="35"/>
    </row>
    <row r="25" spans="1:6" s="17" customFormat="1" ht="19.5" customHeight="1" thickBot="1">
      <c r="A25" s="16" t="s">
        <v>25</v>
      </c>
      <c r="B25" s="38">
        <f>(B12+B13+B14+B15+B16+B17+B18+B19)/8</f>
        <v>3.8700000000000006</v>
      </c>
      <c r="C25" s="38">
        <f>(C12+C13+C14+C15+C16+C17+C18+C19)/8</f>
        <v>41.09875000000001</v>
      </c>
      <c r="D25" s="38">
        <f>(D12+D13+D14+D15+D16+D17+D18+D19)/8</f>
        <v>69.86125</v>
      </c>
      <c r="E25" s="38">
        <f>(E12+E13+E14+E15+E16+E17+E18+E19)/8</f>
        <v>58.926249999999996</v>
      </c>
      <c r="F25" s="37"/>
    </row>
    <row r="26" spans="1:6" s="17" customFormat="1" ht="17.25" customHeight="1">
      <c r="A26" s="16" t="s">
        <v>26</v>
      </c>
      <c r="B26" s="38">
        <f>(B20+B21+B22+B23)/4</f>
        <v>3.4299999999999997</v>
      </c>
      <c r="C26" s="38">
        <f>(C20+C21+C22+C23)/4</f>
        <v>33.4675</v>
      </c>
      <c r="D26" s="38">
        <f>(D20+D21+D22+D23)/4</f>
        <v>77.3925</v>
      </c>
      <c r="E26" s="38">
        <f>(E20+E21+E22+E23)/4</f>
        <v>57.8375</v>
      </c>
      <c r="F26" s="40"/>
    </row>
    <row r="27" spans="1:6" ht="12.75">
      <c r="A27" s="18" t="s">
        <v>27</v>
      </c>
      <c r="B27" s="41">
        <f>(B12+B13+B14+B15+B16+B17+B18+B19+B20+B21+B22+B23)/12</f>
        <v>3.723333333333333</v>
      </c>
      <c r="C27" s="41">
        <f>(C12+C13+C14+C15+C16+C17+C18+C19+C20+C21+C22+C23)/12</f>
        <v>38.555</v>
      </c>
      <c r="D27" s="41">
        <f>(D12+D13+D14+D15+D16+D17+D18+D19+D20+D21+D22+D23)/12</f>
        <v>72.37166666666667</v>
      </c>
      <c r="E27" s="41">
        <f>(E12+E13+E14+E15+E16+E17+E18+E19+E20+E21+E22+E23)/12</f>
        <v>58.563333333333325</v>
      </c>
      <c r="F27" s="42">
        <f>SUM(B27:E27)</f>
        <v>173.21333333333334</v>
      </c>
    </row>
    <row r="28" spans="1:5" ht="7.5" customHeight="1">
      <c r="A28" s="19"/>
      <c r="B28" s="20"/>
      <c r="C28" s="20"/>
      <c r="D28" s="20"/>
      <c r="E28" s="20"/>
    </row>
    <row r="29" spans="1:5" ht="18" customHeight="1">
      <c r="A29" s="21"/>
      <c r="D29" s="22"/>
      <c r="E29" s="22"/>
    </row>
    <row r="30" spans="1:5" ht="12.75" customHeight="1">
      <c r="A30" s="54" t="s">
        <v>28</v>
      </c>
      <c r="B30" s="54"/>
      <c r="C30" s="54"/>
      <c r="D30" s="54"/>
      <c r="E30" s="54"/>
    </row>
    <row r="31" spans="1:5" ht="24.75" customHeight="1">
      <c r="A31" s="54"/>
      <c r="B31" s="54"/>
      <c r="C31" s="54"/>
      <c r="D31" s="54"/>
      <c r="E31" s="54"/>
    </row>
    <row r="32" spans="1:5" ht="12.75" customHeight="1">
      <c r="A32" s="23"/>
      <c r="B32" s="23"/>
      <c r="C32" s="23"/>
      <c r="D32" s="23"/>
      <c r="E32" s="23"/>
    </row>
    <row r="33" spans="1:6" ht="16.5" customHeight="1">
      <c r="A33" s="55" t="s">
        <v>29</v>
      </c>
      <c r="B33" s="56" t="s">
        <v>8</v>
      </c>
      <c r="C33" s="56"/>
      <c r="D33" s="56"/>
      <c r="E33" s="56"/>
      <c r="F33" s="47" t="s">
        <v>30</v>
      </c>
    </row>
    <row r="34" spans="1:6" ht="33.75" customHeight="1" thickBot="1">
      <c r="A34" s="55"/>
      <c r="B34" s="24" t="s">
        <v>9</v>
      </c>
      <c r="C34" s="25" t="s">
        <v>10</v>
      </c>
      <c r="D34" s="25" t="s">
        <v>11</v>
      </c>
      <c r="E34" s="26" t="s">
        <v>12</v>
      </c>
      <c r="F34" s="47"/>
    </row>
    <row r="35" spans="1:6" ht="28.5" customHeight="1">
      <c r="A35" s="27" t="s">
        <v>31</v>
      </c>
      <c r="B35" s="45">
        <f>B36+B37</f>
        <v>136455.41</v>
      </c>
      <c r="C35" s="45">
        <f>C36+C37</f>
        <v>1670691.76</v>
      </c>
      <c r="D35" s="45">
        <f>D36+D37</f>
        <v>3733077.92</v>
      </c>
      <c r="E35" s="45">
        <f>E36+E37</f>
        <v>3593207.5599999996</v>
      </c>
      <c r="F35" s="45">
        <f>F36+F37</f>
        <v>9133432.649999999</v>
      </c>
    </row>
    <row r="36" spans="1:6" ht="21.75" customHeight="1">
      <c r="A36" s="28" t="s">
        <v>32</v>
      </c>
      <c r="B36" s="43">
        <v>92889.24</v>
      </c>
      <c r="C36" s="43">
        <v>1037300.18</v>
      </c>
      <c r="D36" s="43">
        <v>2227040.84</v>
      </c>
      <c r="E36" s="43">
        <v>2139303.3</v>
      </c>
      <c r="F36" s="43">
        <f>SUM(B36:E36)</f>
        <v>5496533.56</v>
      </c>
    </row>
    <row r="37" spans="1:6" ht="45.75" customHeight="1" thickBot="1">
      <c r="A37" s="29" t="s">
        <v>33</v>
      </c>
      <c r="B37" s="44">
        <v>43566.17</v>
      </c>
      <c r="C37" s="44">
        <v>633391.58</v>
      </c>
      <c r="D37" s="44">
        <v>1506037.08</v>
      </c>
      <c r="E37" s="44">
        <v>1453904.26</v>
      </c>
      <c r="F37" s="44">
        <f>SUM(B37:E37)</f>
        <v>3636899.09</v>
      </c>
    </row>
    <row r="38" spans="4:6" ht="39.75" customHeight="1">
      <c r="D38" t="s">
        <v>34</v>
      </c>
      <c r="F38" s="46"/>
    </row>
    <row r="39" ht="12.75" customHeight="1"/>
    <row r="41" ht="12.75" customHeight="1"/>
    <row r="43" ht="36.75" customHeight="1"/>
    <row r="44" ht="21" customHeight="1"/>
    <row r="52" ht="12.75" customHeight="1"/>
    <row r="54" ht="12.75" customHeight="1"/>
    <row r="63" ht="12.75" customHeight="1"/>
    <row r="65" ht="12.75" customHeight="1"/>
    <row r="67" ht="12.75" customHeight="1"/>
    <row r="68" ht="12.75" customHeight="1"/>
    <row r="69" spans="4:5" ht="12.75">
      <c r="D69" s="22"/>
      <c r="E69" s="30"/>
    </row>
    <row r="70" ht="0.75" customHeight="1"/>
    <row r="71" spans="1:4" ht="12.75">
      <c r="A71" s="31"/>
      <c r="D71" s="32"/>
    </row>
    <row r="72" spans="1:4" ht="12.75">
      <c r="A72" s="33"/>
      <c r="D72" s="34"/>
    </row>
    <row r="73" spans="1:5" ht="12.75">
      <c r="A73" s="50"/>
      <c r="B73" s="50"/>
      <c r="C73" s="50"/>
      <c r="D73" s="50"/>
      <c r="E73" s="50"/>
    </row>
  </sheetData>
  <sheetProtection selectLockedCells="1" selectUnlockedCells="1"/>
  <mergeCells count="11">
    <mergeCell ref="B33:E33"/>
    <mergeCell ref="F33:F34"/>
    <mergeCell ref="F9:F11"/>
    <mergeCell ref="B10:E10"/>
    <mergeCell ref="A73:E73"/>
    <mergeCell ref="A6:E6"/>
    <mergeCell ref="A8:C8"/>
    <mergeCell ref="A9:A11"/>
    <mergeCell ref="B9:E9"/>
    <mergeCell ref="A30:E31"/>
    <mergeCell ref="A33:A34"/>
  </mergeCells>
  <conditionalFormatting sqref="A12:A23">
    <cfRule type="expression" priority="1" dxfId="1" stopIfTrue="1">
      <formula>AND('Zał Nr 2 do uchwały art 30a KN'!F12&gt;0,'Zał Nr 2 do uchwały art 30a KN'!F12&lt;4)</formula>
    </cfRule>
    <cfRule type="expression" priority="2" dxfId="0" stopIfTrue="1">
      <formula>('Zał Nr 2 do uchwały art 30a KN'!F12=4)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2014-02-24T08:22:07Z</cp:lastPrinted>
  <dcterms:created xsi:type="dcterms:W3CDTF">2012-01-23T09:37:42Z</dcterms:created>
  <dcterms:modified xsi:type="dcterms:W3CDTF">2014-03-05T10:14:06Z</dcterms:modified>
  <cp:category/>
  <cp:version/>
  <cp:contentType/>
  <cp:contentStatus/>
</cp:coreProperties>
</file>