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<sst xmlns="http://schemas.openxmlformats.org/spreadsheetml/2006/main" count="83" uniqueCount="65">
  <si>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Lp.</t>
  </si>
  <si>
    <t>Projekt</t>
  </si>
  <si>
    <t>Wydatki w okresie realizacji projektu (całkowita wartość praojektu (6+7)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</si>
  <si>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</si>
  <si>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</si>
  <si>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</si>
  <si>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</si>
  <si>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</si>
  <si>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</si>
  <si>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</si>
  <si>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</si>
  <si>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</si>
  <si>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</si>
  <si>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</si>
  <si>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</si>
  <si>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</si>
  <si>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</si>
  <si>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 i kredyty</t>
  </si>
  <si>
    <t>1.</t>
  </si>
  <si>
    <t>Wydatki bieżące</t>
  </si>
  <si>
    <t xml:space="preserve">w tym: wynagrodzenia i składki od nich naliczane </t>
  </si>
  <si>
    <t>Razem wydatki bieżące</t>
  </si>
  <si>
    <t>Kategoria interwencji funduszy struktural-   nych</t>
  </si>
  <si>
    <t xml:space="preserve">Klasyfikacja dział,     rozdział,  §§
</t>
  </si>
  <si>
    <t>Nazwa projektu:Umowa o dofinansowanie na realizację projektu pn."Karkonosze i Łużyce Górne-aktywnie przez cztery pory roku:</t>
  </si>
  <si>
    <t>Umowa z dnia 28 września 2011 roku</t>
  </si>
  <si>
    <t>Całkowta wartość projektu</t>
  </si>
  <si>
    <t>Całkowta wartość projektów</t>
  </si>
  <si>
    <t>2.</t>
  </si>
  <si>
    <t>Plan na 2013r.</t>
  </si>
  <si>
    <t>dz.750,  rozdz.75075  §*</t>
  </si>
  <si>
    <t>Całkowta wartość projektu Razem wydatki bieżące</t>
  </si>
  <si>
    <t>pożyczki na prefina nsowanie z budż.pańs.</t>
  </si>
  <si>
    <t>dz.630 rozdz.63003 §§*</t>
  </si>
  <si>
    <t>Nazwa projektu:"Poprawa bezpieczeństwa turystycznego na szlakach górskich pogranicza polsko-czskiego-etap I"</t>
  </si>
  <si>
    <t>PL.3.22/3.3.01/12.03322</t>
  </si>
  <si>
    <t>Fundusz  Mikroprojektów  Programu Operacyjnego Współpracy Transgranicznej Polska-Saksonia 2007-2013</t>
  </si>
  <si>
    <t>Fundusz  MikroprojektówProgramu Operacyjnego Współpracy Transgranicznej  Republika Czeska- Rzeczpospolita Polska 2007-2013 Nisa-Nysa POWT RCz-RP 2007-2013</t>
  </si>
  <si>
    <t>Działnie 1-Poddziałanie 1.2.Sieci miast partnerskich,faza 2</t>
  </si>
  <si>
    <t>Projekt Nr 534942-EFC-1-2012-2-DE-EFC-NTT.</t>
  </si>
  <si>
    <t>dz.750,  rozdz.75075  §***</t>
  </si>
  <si>
    <t>3.</t>
  </si>
  <si>
    <t>Plan na 2013</t>
  </si>
  <si>
    <t>dz.750,  rozdz.75075  §***4171,4172,4211,4301,4302,4381,4411,4422</t>
  </si>
  <si>
    <t>4.</t>
  </si>
  <si>
    <t>Nazwa projektu:"Stawiam na aktywność"</t>
  </si>
  <si>
    <t>Nr umowy: UDA-POKL.07.01.02-02-019/10-04 z dnia 10 czerwca 2013 roku</t>
  </si>
  <si>
    <t>dz.852,rozdz.85204,        85218        §§****</t>
  </si>
  <si>
    <t>dz.852,rozdz.85204,85218 §§3119,3117,4017,4047,4117,4127,4177,4217,4307,4437,4447</t>
  </si>
  <si>
    <t>dz.630 rozdz.63003 §§*4307,4309,4177,4179,4387,4389</t>
  </si>
  <si>
    <t>dz.750,  rozdz.75075  §* 4017,4019,4117,4119,4127,4129,4217,4219,4307,4309,4427,4429,4957,4959,</t>
  </si>
  <si>
    <t>"GreKo-samorządy przygraniczne przygotowują się w tematyce  oświaty i marketingu regionalnego do Europy 2020".</t>
  </si>
  <si>
    <t>5.</t>
  </si>
  <si>
    <t xml:space="preserve">Europejski Fundusz Społeczny  ,program Kapitał Ludzki </t>
  </si>
  <si>
    <t>Nazwa projektu:"Opracowanie i wdrożenie systemu doskonalenia nauczycieli i wspierania szkól w powiecie jeleniogórskim</t>
  </si>
  <si>
    <t>Nr umowy:UDA-POKl.05.05.00-00-137/12-00  z dnia 27 maja 2013 roku</t>
  </si>
  <si>
    <t xml:space="preserve">Całkowita wartość projektu.Razem wydatki bieżące </t>
  </si>
  <si>
    <t>Plan na 2013 rok</t>
  </si>
  <si>
    <t>dz.854,rozdz.85406</t>
  </si>
  <si>
    <t>wydatki inwestycyjne</t>
  </si>
  <si>
    <t>w tym:  wydatki bieżące</t>
  </si>
  <si>
    <t xml:space="preserve">w tym: wynagrodzenia i składki od nich naliczan </t>
  </si>
  <si>
    <t>dz.854,rozdz.85406 §4017,4019,4117,4119,4127,4129,4177,4179,4217,4219,4247,4249,4307,4309,4357,4359,4377,4379,4417,4419,6067,6069</t>
  </si>
  <si>
    <t>Wydatki na programy i projekty realizowane ze środków  pochodzących z funduszy strukturalnych i Funduszu Spójności planowane i wykonane w  2013 r.</t>
  </si>
  <si>
    <t>Wydatki wykonane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</si>
</sst>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5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6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173" fontId="1" fillId="0" borderId="15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0" fontId="1" fillId="0" borderId="17" xfId="0" applyFont="1" applyBorder="1" applyAlignment="1">
      <alignment/>
    </xf>
    <xf numFmtId="173" fontId="1" fillId="0" borderId="17" xfId="42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3" fontId="1" fillId="0" borderId="0" xfId="42" applyNumberFormat="1" applyFont="1" applyBorder="1" applyAlignment="1">
      <alignment/>
    </xf>
    <xf numFmtId="173" fontId="1" fillId="0" borderId="0" xfId="42" applyNumberFormat="1" applyFont="1" applyBorder="1" applyAlignment="1">
      <alignment wrapText="1"/>
    </xf>
    <xf numFmtId="173" fontId="5" fillId="0" borderId="10" xfId="0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8" xfId="42" applyNumberFormat="1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73" fontId="5" fillId="0" borderId="12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73" fontId="1" fillId="0" borderId="19" xfId="42" applyNumberFormat="1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73" fontId="1" fillId="0" borderId="21" xfId="42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173" fontId="8" fillId="0" borderId="0" xfId="42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8" fillId="0" borderId="22" xfId="0" applyFont="1" applyBorder="1" applyAlignment="1">
      <alignment/>
    </xf>
    <xf numFmtId="173" fontId="8" fillId="0" borderId="22" xfId="42" applyNumberFormat="1" applyFont="1" applyBorder="1" applyAlignment="1">
      <alignment/>
    </xf>
    <xf numFmtId="173" fontId="8" fillId="0" borderId="23" xfId="42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Layout" workbookViewId="0" topLeftCell="A1">
      <selection activeCell="D47" sqref="D47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8.7539062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15" customHeight="1" thickBot="1">
      <c r="A1" s="107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3.5" customHeight="1">
      <c r="A2" s="116" t="s">
        <v>0</v>
      </c>
      <c r="B2" s="101" t="s">
        <v>1</v>
      </c>
      <c r="C2" s="113" t="s">
        <v>22</v>
      </c>
      <c r="D2" s="113" t="s">
        <v>23</v>
      </c>
      <c r="E2" s="113" t="s">
        <v>2</v>
      </c>
      <c r="F2" s="114" t="s">
        <v>3</v>
      </c>
      <c r="G2" s="115"/>
      <c r="H2" s="114" t="s">
        <v>6</v>
      </c>
      <c r="I2" s="120"/>
      <c r="J2" s="120"/>
      <c r="K2" s="120"/>
      <c r="L2" s="120"/>
      <c r="M2" s="120"/>
      <c r="N2" s="120"/>
      <c r="O2" s="120"/>
      <c r="P2" s="120"/>
      <c r="Q2" s="121"/>
    </row>
    <row r="3" spans="1:17" ht="12.75">
      <c r="A3" s="117"/>
      <c r="B3" s="102"/>
      <c r="C3" s="99"/>
      <c r="D3" s="99"/>
      <c r="E3" s="99"/>
      <c r="F3" s="98" t="s">
        <v>4</v>
      </c>
      <c r="G3" s="98" t="s">
        <v>5</v>
      </c>
      <c r="H3" s="122">
        <v>2013</v>
      </c>
      <c r="I3" s="123"/>
      <c r="J3" s="123"/>
      <c r="K3" s="123"/>
      <c r="L3" s="123"/>
      <c r="M3" s="123"/>
      <c r="N3" s="123"/>
      <c r="O3" s="123"/>
      <c r="P3" s="123"/>
      <c r="Q3" s="124"/>
    </row>
    <row r="4" spans="1:17" ht="12.75">
      <c r="A4" s="117"/>
      <c r="B4" s="102"/>
      <c r="C4" s="99"/>
      <c r="D4" s="99"/>
      <c r="E4" s="99"/>
      <c r="F4" s="99"/>
      <c r="G4" s="99"/>
      <c r="H4" s="98" t="s">
        <v>7</v>
      </c>
      <c r="I4" s="91" t="s">
        <v>8</v>
      </c>
      <c r="J4" s="92"/>
      <c r="K4" s="92"/>
      <c r="L4" s="92"/>
      <c r="M4" s="92"/>
      <c r="N4" s="92"/>
      <c r="O4" s="92"/>
      <c r="P4" s="92"/>
      <c r="Q4" s="93"/>
    </row>
    <row r="5" spans="1:17" ht="12.75">
      <c r="A5" s="117"/>
      <c r="B5" s="102"/>
      <c r="C5" s="99"/>
      <c r="D5" s="99"/>
      <c r="E5" s="99"/>
      <c r="F5" s="99"/>
      <c r="G5" s="99"/>
      <c r="H5" s="125"/>
      <c r="I5" s="91" t="s">
        <v>9</v>
      </c>
      <c r="J5" s="92"/>
      <c r="K5" s="92"/>
      <c r="L5" s="97"/>
      <c r="M5" s="91" t="s">
        <v>5</v>
      </c>
      <c r="N5" s="92"/>
      <c r="O5" s="92"/>
      <c r="P5" s="92"/>
      <c r="Q5" s="93"/>
    </row>
    <row r="6" spans="1:17" ht="12.75">
      <c r="A6" s="117"/>
      <c r="B6" s="102"/>
      <c r="C6" s="99"/>
      <c r="D6" s="99"/>
      <c r="E6" s="99"/>
      <c r="F6" s="99"/>
      <c r="G6" s="99"/>
      <c r="H6" s="125"/>
      <c r="I6" s="98" t="s">
        <v>10</v>
      </c>
      <c r="J6" s="91" t="s">
        <v>11</v>
      </c>
      <c r="K6" s="92"/>
      <c r="L6" s="97"/>
      <c r="M6" s="111" t="s">
        <v>15</v>
      </c>
      <c r="N6" s="91" t="s">
        <v>16</v>
      </c>
      <c r="O6" s="92"/>
      <c r="P6" s="92"/>
      <c r="Q6" s="93"/>
    </row>
    <row r="7" spans="1:17" ht="43.5" customHeight="1">
      <c r="A7" s="118"/>
      <c r="B7" s="103"/>
      <c r="C7" s="100"/>
      <c r="D7" s="100"/>
      <c r="E7" s="100"/>
      <c r="F7" s="100"/>
      <c r="G7" s="100"/>
      <c r="H7" s="126"/>
      <c r="I7" s="100"/>
      <c r="J7" s="9" t="s">
        <v>12</v>
      </c>
      <c r="K7" s="10" t="s">
        <v>13</v>
      </c>
      <c r="L7" s="10" t="s">
        <v>14</v>
      </c>
      <c r="M7" s="112"/>
      <c r="N7" s="9" t="s">
        <v>32</v>
      </c>
      <c r="O7" s="9" t="s">
        <v>17</v>
      </c>
      <c r="P7" s="10" t="s">
        <v>13</v>
      </c>
      <c r="Q7" s="11" t="s">
        <v>14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27.75" customHeight="1">
      <c r="A9" s="81" t="s">
        <v>27</v>
      </c>
      <c r="B9" s="82"/>
      <c r="C9" s="3"/>
      <c r="D9" s="3"/>
      <c r="E9" s="28">
        <f>E18+E25+E32+E39+E46</f>
        <v>2656702</v>
      </c>
      <c r="F9" s="28">
        <f>F18+F25+F32+F39+F46</f>
        <v>420400</v>
      </c>
      <c r="G9" s="52">
        <f>G18+G25+G32+G39+G46</f>
        <v>2236302</v>
      </c>
      <c r="H9" s="28">
        <f>H18+H25+H32+H39+H46</f>
        <v>2656702</v>
      </c>
      <c r="I9" s="28">
        <f>I18+I25+I32+L39+L46</f>
        <v>420400</v>
      </c>
      <c r="J9" s="3"/>
      <c r="K9" s="3"/>
      <c r="L9" s="28">
        <f>L18+L25+L32+L39+L46</f>
        <v>420400</v>
      </c>
      <c r="M9" s="28">
        <f>Q9</f>
        <v>2236302</v>
      </c>
      <c r="N9" s="3"/>
      <c r="O9" s="3"/>
      <c r="P9" s="3"/>
      <c r="Q9" s="29">
        <f>Q18+Q25+Q32+Q39+Q46</f>
        <v>2236302</v>
      </c>
    </row>
    <row r="10" spans="1:17" ht="12.75">
      <c r="A10" s="89" t="s">
        <v>29</v>
      </c>
      <c r="B10" s="127"/>
      <c r="C10" s="1"/>
      <c r="D10" s="1"/>
      <c r="E10" s="26">
        <f>F10+G10</f>
        <v>937154</v>
      </c>
      <c r="F10" s="26">
        <f>I10</f>
        <v>148924</v>
      </c>
      <c r="G10" s="54">
        <f>M10</f>
        <v>788230</v>
      </c>
      <c r="H10" s="27">
        <f>I10+M10</f>
        <v>937154</v>
      </c>
      <c r="I10" s="26">
        <f>L10</f>
        <v>148924</v>
      </c>
      <c r="J10" s="34"/>
      <c r="K10" s="34"/>
      <c r="L10" s="55">
        <f>L19+L26+L33+L40+L47</f>
        <v>148924</v>
      </c>
      <c r="M10" s="55">
        <f>M19+M26+M33+M40+M47</f>
        <v>788230</v>
      </c>
      <c r="N10" s="34"/>
      <c r="O10" s="34"/>
      <c r="P10" s="34"/>
      <c r="Q10" s="56">
        <f>Q19+Q26+Q33+Q40+Q47</f>
        <v>788230</v>
      </c>
    </row>
    <row r="11" spans="1:17" ht="12.75">
      <c r="A11" s="128" t="s">
        <v>19</v>
      </c>
      <c r="B11" s="127"/>
      <c r="C11" s="1"/>
      <c r="D11" s="2"/>
      <c r="E11" s="13">
        <f>F11+G11</f>
        <v>932654</v>
      </c>
      <c r="F11" s="13">
        <f>F19+F25+F33+F40+F48</f>
        <v>148249</v>
      </c>
      <c r="G11" s="53">
        <f>M11</f>
        <v>784405</v>
      </c>
      <c r="H11" s="14">
        <f>I11+M11</f>
        <v>932654</v>
      </c>
      <c r="I11" s="13">
        <f>L11</f>
        <v>148249</v>
      </c>
      <c r="J11" s="1"/>
      <c r="K11" s="1"/>
      <c r="L11" s="13">
        <f>L19+L25+L33+L40+L48</f>
        <v>148249</v>
      </c>
      <c r="M11" s="13">
        <f>Q11</f>
        <v>784405</v>
      </c>
      <c r="N11" s="1"/>
      <c r="O11" s="1"/>
      <c r="P11" s="1"/>
      <c r="Q11" s="21">
        <f>Q19+Q25+Q33+Q40+Q48</f>
        <v>784405</v>
      </c>
    </row>
    <row r="12" spans="1:17" ht="22.5" customHeight="1">
      <c r="A12" s="74" t="s">
        <v>20</v>
      </c>
      <c r="B12" s="75"/>
      <c r="C12" s="1"/>
      <c r="D12" s="1"/>
      <c r="E12" s="13">
        <f>F12+G12</f>
        <v>338755</v>
      </c>
      <c r="F12" s="13">
        <f>I12</f>
        <v>23950</v>
      </c>
      <c r="G12" s="13">
        <f>M12</f>
        <v>314805</v>
      </c>
      <c r="H12" s="14">
        <f>I12+M12</f>
        <v>338755</v>
      </c>
      <c r="I12" s="13">
        <f>L12</f>
        <v>23950</v>
      </c>
      <c r="J12" s="1"/>
      <c r="K12" s="1"/>
      <c r="L12" s="13">
        <f>L20+L34+L27+L50</f>
        <v>23950</v>
      </c>
      <c r="M12" s="13">
        <f>Q12</f>
        <v>314805</v>
      </c>
      <c r="N12" s="1"/>
      <c r="O12" s="1"/>
      <c r="P12" s="1"/>
      <c r="Q12" s="21">
        <f>Q20+Q34+Q27+Q41+Q50</f>
        <v>314805</v>
      </c>
    </row>
    <row r="13" spans="1:17" ht="12" customHeight="1">
      <c r="A13" s="72" t="s">
        <v>64</v>
      </c>
      <c r="B13" s="73"/>
      <c r="C13" s="1"/>
      <c r="D13" s="1"/>
      <c r="E13" s="13">
        <f>F13+G13</f>
        <v>817138</v>
      </c>
      <c r="F13" s="13">
        <f>I13</f>
        <v>124980</v>
      </c>
      <c r="G13" s="13">
        <f>M13</f>
        <v>692158</v>
      </c>
      <c r="H13" s="14">
        <f>I13+M13</f>
        <v>817138</v>
      </c>
      <c r="I13" s="13">
        <f>L13</f>
        <v>124980</v>
      </c>
      <c r="J13" s="1"/>
      <c r="K13" s="1"/>
      <c r="L13" s="13">
        <f>L21+L35+L28+L51+L42</f>
        <v>124980</v>
      </c>
      <c r="M13" s="13">
        <f>Q13</f>
        <v>692158</v>
      </c>
      <c r="N13" s="1"/>
      <c r="O13" s="1"/>
      <c r="P13" s="1"/>
      <c r="Q13" s="21">
        <f>Q21+Q35+Q28+Q42+Q51</f>
        <v>692158</v>
      </c>
    </row>
    <row r="14" spans="1:17" s="4" customFormat="1" ht="11.25" customHeight="1">
      <c r="A14" s="7" t="s">
        <v>18</v>
      </c>
      <c r="B14" s="109" t="s">
        <v>36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110"/>
    </row>
    <row r="15" spans="1:17" ht="10.5" customHeight="1">
      <c r="A15" s="7"/>
      <c r="B15" s="94" t="s">
        <v>24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06"/>
    </row>
    <row r="16" spans="1:17" ht="10.5" customHeight="1">
      <c r="A16" s="8"/>
      <c r="B16" s="83" t="s">
        <v>25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</row>
    <row r="17" spans="1:17" ht="29.25" customHeight="1">
      <c r="A17" s="81" t="s">
        <v>21</v>
      </c>
      <c r="B17" s="82"/>
      <c r="C17" s="1"/>
      <c r="D17" s="32" t="s">
        <v>30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/>
    </row>
    <row r="18" spans="1:17" ht="19.5" customHeight="1">
      <c r="A18" s="72" t="s">
        <v>26</v>
      </c>
      <c r="B18" s="73"/>
      <c r="C18" s="1"/>
      <c r="D18" s="2"/>
      <c r="E18" s="14">
        <f>F18+G18</f>
        <v>708325</v>
      </c>
      <c r="F18" s="14">
        <v>106249</v>
      </c>
      <c r="G18" s="14">
        <v>602076</v>
      </c>
      <c r="H18" s="14">
        <f>I18+M18</f>
        <v>708325</v>
      </c>
      <c r="I18" s="14">
        <f>L18</f>
        <v>106249</v>
      </c>
      <c r="J18" s="14"/>
      <c r="K18" s="14"/>
      <c r="L18" s="14">
        <f>106249</f>
        <v>106249</v>
      </c>
      <c r="M18" s="14">
        <f>Q18</f>
        <v>602076</v>
      </c>
      <c r="N18" s="14"/>
      <c r="O18" s="14"/>
      <c r="P18" s="14"/>
      <c r="Q18" s="12">
        <v>602076</v>
      </c>
    </row>
    <row r="19" spans="1:17" ht="12.75">
      <c r="A19" s="89" t="s">
        <v>29</v>
      </c>
      <c r="B19" s="90"/>
      <c r="C19" s="1"/>
      <c r="D19" s="1"/>
      <c r="E19" s="27">
        <f>F19+G19</f>
        <v>230746</v>
      </c>
      <c r="F19" s="27">
        <f>I19</f>
        <v>34619</v>
      </c>
      <c r="G19" s="27">
        <f>M19</f>
        <v>196127</v>
      </c>
      <c r="H19" s="27">
        <f>L19+M19</f>
        <v>230746</v>
      </c>
      <c r="I19" s="27">
        <f>L19</f>
        <v>34619</v>
      </c>
      <c r="J19" s="27"/>
      <c r="K19" s="27"/>
      <c r="L19" s="27">
        <v>34619</v>
      </c>
      <c r="M19" s="27">
        <f>Q19</f>
        <v>196127</v>
      </c>
      <c r="N19" s="27"/>
      <c r="O19" s="27"/>
      <c r="P19" s="27"/>
      <c r="Q19" s="33">
        <v>196127</v>
      </c>
    </row>
    <row r="20" spans="1:17" ht="21" customHeight="1">
      <c r="A20" s="78" t="s">
        <v>20</v>
      </c>
      <c r="B20" s="79"/>
      <c r="C20" s="15"/>
      <c r="D20" s="16"/>
      <c r="E20" s="14">
        <f>F20+G20</f>
        <v>13494</v>
      </c>
      <c r="F20" s="14">
        <f>L20</f>
        <v>2027</v>
      </c>
      <c r="G20" s="14">
        <f>M20</f>
        <v>11467</v>
      </c>
      <c r="H20" s="14">
        <f>L20+M20</f>
        <v>13494</v>
      </c>
      <c r="I20" s="17">
        <f>L20</f>
        <v>2027</v>
      </c>
      <c r="J20" s="17"/>
      <c r="K20" s="17"/>
      <c r="L20" s="17">
        <v>2027</v>
      </c>
      <c r="M20" s="17">
        <f>Q20</f>
        <v>11467</v>
      </c>
      <c r="N20" s="17"/>
      <c r="O20" s="17"/>
      <c r="P20" s="17"/>
      <c r="Q20" s="18">
        <v>11467</v>
      </c>
    </row>
    <row r="21" spans="1:17" ht="13.5" customHeight="1">
      <c r="A21" s="72" t="s">
        <v>64</v>
      </c>
      <c r="B21" s="73"/>
      <c r="C21" s="1"/>
      <c r="D21" s="2"/>
      <c r="E21" s="14">
        <f>F21+G21</f>
        <v>220469</v>
      </c>
      <c r="F21" s="14">
        <f>L21</f>
        <v>33070</v>
      </c>
      <c r="G21" s="14">
        <f>M21</f>
        <v>187399</v>
      </c>
      <c r="H21" s="14">
        <f>L21+M21</f>
        <v>220469</v>
      </c>
      <c r="I21" s="17">
        <f>L21</f>
        <v>33070</v>
      </c>
      <c r="J21" s="14"/>
      <c r="K21" s="14"/>
      <c r="L21" s="14">
        <v>33070</v>
      </c>
      <c r="M21" s="17">
        <f>Q21</f>
        <v>187399</v>
      </c>
      <c r="N21" s="14"/>
      <c r="O21" s="14"/>
      <c r="P21" s="14"/>
      <c r="Q21" s="12">
        <v>187399</v>
      </c>
    </row>
    <row r="22" spans="1:17" ht="12" customHeight="1">
      <c r="A22" s="104" t="s">
        <v>28</v>
      </c>
      <c r="B22" s="94" t="s">
        <v>37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</row>
    <row r="23" spans="1:17" ht="10.5" customHeight="1">
      <c r="A23" s="104"/>
      <c r="B23" s="94" t="s">
        <v>34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06"/>
    </row>
    <row r="24" spans="1:17" ht="9.75" customHeight="1">
      <c r="A24" s="105"/>
      <c r="B24" s="83" t="s">
        <v>35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</row>
    <row r="25" spans="1:17" ht="28.5" customHeight="1">
      <c r="A25" s="72" t="s">
        <v>31</v>
      </c>
      <c r="B25" s="73"/>
      <c r="C25" s="19"/>
      <c r="D25" s="31" t="s">
        <v>33</v>
      </c>
      <c r="E25" s="20">
        <f>E26</f>
        <v>46949</v>
      </c>
      <c r="F25" s="20">
        <f>F26</f>
        <v>7042</v>
      </c>
      <c r="G25" s="20">
        <f>G26</f>
        <v>39907</v>
      </c>
      <c r="H25" s="20">
        <f>H26</f>
        <v>46949</v>
      </c>
      <c r="I25" s="20">
        <f>I26</f>
        <v>7042</v>
      </c>
      <c r="J25" s="20"/>
      <c r="K25" s="20"/>
      <c r="L25" s="20">
        <f>L26</f>
        <v>7042</v>
      </c>
      <c r="M25" s="20">
        <f>M26</f>
        <v>39907</v>
      </c>
      <c r="N25" s="20"/>
      <c r="O25" s="20"/>
      <c r="P25" s="20"/>
      <c r="Q25" s="30">
        <f>Q26</f>
        <v>39907</v>
      </c>
    </row>
    <row r="26" spans="1:17" ht="14.25" customHeight="1">
      <c r="A26" s="89" t="s">
        <v>29</v>
      </c>
      <c r="B26" s="90"/>
      <c r="C26" s="1"/>
      <c r="D26" s="2"/>
      <c r="E26" s="27">
        <f>F26+G26</f>
        <v>46949</v>
      </c>
      <c r="F26" s="27">
        <f>I26</f>
        <v>7042</v>
      </c>
      <c r="G26" s="27">
        <f>M26</f>
        <v>39907</v>
      </c>
      <c r="H26" s="27">
        <f>I26+M26</f>
        <v>46949</v>
      </c>
      <c r="I26" s="27">
        <f>L26</f>
        <v>7042</v>
      </c>
      <c r="J26" s="27"/>
      <c r="K26" s="27"/>
      <c r="L26" s="27">
        <v>7042</v>
      </c>
      <c r="M26" s="27">
        <f>Q26</f>
        <v>39907</v>
      </c>
      <c r="N26" s="27"/>
      <c r="O26" s="27"/>
      <c r="P26" s="27"/>
      <c r="Q26" s="33">
        <v>39907</v>
      </c>
    </row>
    <row r="27" spans="1:17" ht="15.75" customHeight="1">
      <c r="A27" s="74" t="s">
        <v>20</v>
      </c>
      <c r="B27" s="79"/>
      <c r="C27" s="15"/>
      <c r="D27" s="16"/>
      <c r="E27" s="17">
        <f>F27+G27</f>
        <v>20000</v>
      </c>
      <c r="F27" s="17">
        <f>I27</f>
        <v>3000</v>
      </c>
      <c r="G27" s="17">
        <f>M27</f>
        <v>17000</v>
      </c>
      <c r="H27" s="17">
        <f>I27+M27</f>
        <v>20000</v>
      </c>
      <c r="I27" s="17">
        <f>L27</f>
        <v>3000</v>
      </c>
      <c r="J27" s="17"/>
      <c r="K27" s="17"/>
      <c r="L27" s="17">
        <v>3000</v>
      </c>
      <c r="M27" s="17">
        <f>Q27</f>
        <v>17000</v>
      </c>
      <c r="N27" s="17"/>
      <c r="O27" s="17"/>
      <c r="P27" s="17"/>
      <c r="Q27" s="37">
        <v>17000</v>
      </c>
    </row>
    <row r="28" spans="1:17" ht="15" customHeight="1">
      <c r="A28" s="72" t="s">
        <v>64</v>
      </c>
      <c r="B28" s="73"/>
      <c r="C28" s="1"/>
      <c r="D28" s="2"/>
      <c r="E28" s="14">
        <f>F28+G28</f>
        <v>42471</v>
      </c>
      <c r="F28" s="14">
        <f>I28</f>
        <v>6371</v>
      </c>
      <c r="G28" s="14">
        <f>M28</f>
        <v>36100</v>
      </c>
      <c r="H28" s="14">
        <f>I28+M28</f>
        <v>42471</v>
      </c>
      <c r="I28" s="14">
        <f>L28</f>
        <v>6371</v>
      </c>
      <c r="J28" s="14"/>
      <c r="K28" s="14"/>
      <c r="L28" s="14">
        <v>6371</v>
      </c>
      <c r="M28" s="14">
        <f>Q28</f>
        <v>36100</v>
      </c>
      <c r="N28" s="14"/>
      <c r="O28" s="14"/>
      <c r="P28" s="14"/>
      <c r="Q28" s="12">
        <v>36100</v>
      </c>
    </row>
    <row r="29" spans="1:17" ht="12.75">
      <c r="A29" s="46"/>
      <c r="B29" s="119" t="s">
        <v>51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</row>
    <row r="30" spans="1:17" ht="12.75">
      <c r="A30" s="7" t="s">
        <v>41</v>
      </c>
      <c r="B30" s="94" t="s">
        <v>38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06"/>
    </row>
    <row r="31" spans="1:17" ht="12.75">
      <c r="A31" s="8"/>
      <c r="B31" s="83" t="s">
        <v>39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2" spans="1:17" ht="34.5" customHeight="1">
      <c r="A32" s="72" t="s">
        <v>31</v>
      </c>
      <c r="B32" s="73"/>
      <c r="C32" s="1"/>
      <c r="D32" s="32" t="s">
        <v>40</v>
      </c>
      <c r="E32" s="14">
        <f>F32+G32</f>
        <v>151000</v>
      </c>
      <c r="F32" s="14">
        <f>I32</f>
        <v>55000</v>
      </c>
      <c r="G32" s="14">
        <f>M32</f>
        <v>96000</v>
      </c>
      <c r="H32" s="14">
        <f>I32+M32</f>
        <v>151000</v>
      </c>
      <c r="I32" s="14">
        <f>L32</f>
        <v>55000</v>
      </c>
      <c r="J32" s="14"/>
      <c r="K32" s="14"/>
      <c r="L32" s="14">
        <v>55000</v>
      </c>
      <c r="M32" s="14">
        <f>Q32</f>
        <v>96000</v>
      </c>
      <c r="N32" s="14"/>
      <c r="O32" s="14"/>
      <c r="P32" s="14"/>
      <c r="Q32" s="12">
        <v>96000</v>
      </c>
    </row>
    <row r="33" spans="1:17" ht="12.75">
      <c r="A33" s="68" t="s">
        <v>42</v>
      </c>
      <c r="B33" s="69"/>
      <c r="C33" s="34"/>
      <c r="D33" s="35"/>
      <c r="E33" s="27">
        <f>F33+G33</f>
        <v>88000</v>
      </c>
      <c r="F33" s="27">
        <f>I33</f>
        <v>32000</v>
      </c>
      <c r="G33" s="27">
        <f>Q33</f>
        <v>56000</v>
      </c>
      <c r="H33" s="27">
        <f>I33+Q33</f>
        <v>88000</v>
      </c>
      <c r="I33" s="27">
        <f>L33</f>
        <v>32000</v>
      </c>
      <c r="J33" s="27"/>
      <c r="K33" s="27"/>
      <c r="L33" s="27">
        <v>32000</v>
      </c>
      <c r="M33" s="27">
        <f>Q33</f>
        <v>56000</v>
      </c>
      <c r="N33" s="27"/>
      <c r="O33" s="27"/>
      <c r="P33" s="27"/>
      <c r="Q33" s="33">
        <v>56000</v>
      </c>
    </row>
    <row r="34" spans="1:17" ht="30" customHeight="1">
      <c r="A34" s="78" t="s">
        <v>20</v>
      </c>
      <c r="B34" s="79"/>
      <c r="C34" s="15"/>
      <c r="D34" s="15"/>
      <c r="E34" s="17">
        <f>F34+G34</f>
        <v>6000</v>
      </c>
      <c r="F34" s="17">
        <f>I34</f>
        <v>2000</v>
      </c>
      <c r="G34" s="17">
        <f>Q34</f>
        <v>4000</v>
      </c>
      <c r="H34" s="17">
        <f>I34+Q34</f>
        <v>6000</v>
      </c>
      <c r="I34" s="17">
        <f>L34</f>
        <v>2000</v>
      </c>
      <c r="J34" s="17"/>
      <c r="K34" s="17"/>
      <c r="L34" s="17">
        <v>2000</v>
      </c>
      <c r="M34" s="17">
        <f>Q34</f>
        <v>4000</v>
      </c>
      <c r="N34" s="17"/>
      <c r="O34" s="17"/>
      <c r="P34" s="17"/>
      <c r="Q34" s="18">
        <v>4000</v>
      </c>
    </row>
    <row r="35" spans="1:17" ht="13.5" customHeight="1">
      <c r="A35" s="74" t="s">
        <v>64</v>
      </c>
      <c r="B35" s="75"/>
      <c r="C35" s="1"/>
      <c r="D35" s="1"/>
      <c r="E35" s="17">
        <f>F35+G35</f>
        <v>74217</v>
      </c>
      <c r="F35" s="17">
        <f>I35</f>
        <v>23785</v>
      </c>
      <c r="G35" s="17">
        <f>Q35</f>
        <v>50432</v>
      </c>
      <c r="H35" s="17">
        <f>I35+Q35</f>
        <v>74217</v>
      </c>
      <c r="I35" s="17">
        <f>L35</f>
        <v>23785</v>
      </c>
      <c r="J35" s="14"/>
      <c r="K35" s="14"/>
      <c r="L35" s="14">
        <v>23785</v>
      </c>
      <c r="M35" s="17">
        <f>Q35</f>
        <v>50432</v>
      </c>
      <c r="N35" s="14"/>
      <c r="O35" s="14"/>
      <c r="P35" s="14"/>
      <c r="Q35" s="12">
        <v>50432</v>
      </c>
    </row>
    <row r="36" spans="1:17" ht="10.5" customHeight="1">
      <c r="A36" s="38"/>
      <c r="B36" s="86" t="s">
        <v>53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8"/>
    </row>
    <row r="37" spans="1:17" ht="12" customHeight="1">
      <c r="A37" s="39" t="s">
        <v>44</v>
      </c>
      <c r="B37" s="62" t="s">
        <v>45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4"/>
    </row>
    <row r="38" spans="1:17" ht="10.5" customHeight="1">
      <c r="A38" s="40"/>
      <c r="B38" s="65" t="s">
        <v>46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</row>
    <row r="39" spans="1:17" ht="42.75" customHeight="1">
      <c r="A39" s="72" t="s">
        <v>31</v>
      </c>
      <c r="B39" s="73"/>
      <c r="C39" s="19"/>
      <c r="D39" s="36" t="s">
        <v>47</v>
      </c>
      <c r="E39" s="20">
        <v>337700</v>
      </c>
      <c r="F39" s="20">
        <v>40200</v>
      </c>
      <c r="G39" s="20">
        <v>297500</v>
      </c>
      <c r="H39" s="20">
        <v>337700</v>
      </c>
      <c r="I39" s="20">
        <v>40200</v>
      </c>
      <c r="J39" s="20"/>
      <c r="K39" s="20"/>
      <c r="L39" s="20">
        <v>40200</v>
      </c>
      <c r="M39" s="20">
        <v>297500</v>
      </c>
      <c r="N39" s="20"/>
      <c r="O39" s="20"/>
      <c r="P39" s="20"/>
      <c r="Q39" s="41">
        <v>297500</v>
      </c>
    </row>
    <row r="40" spans="1:17" ht="14.25" customHeight="1">
      <c r="A40" s="68" t="s">
        <v>42</v>
      </c>
      <c r="B40" s="69"/>
      <c r="C40" s="1"/>
      <c r="D40" s="1"/>
      <c r="E40" s="27">
        <v>337700</v>
      </c>
      <c r="F40" s="27">
        <v>40200</v>
      </c>
      <c r="G40" s="27">
        <v>297500</v>
      </c>
      <c r="H40" s="27">
        <v>337700</v>
      </c>
      <c r="I40" s="27">
        <v>40200</v>
      </c>
      <c r="J40" s="27"/>
      <c r="K40" s="27"/>
      <c r="L40" s="27">
        <v>40200</v>
      </c>
      <c r="M40" s="27">
        <v>297500</v>
      </c>
      <c r="N40" s="27"/>
      <c r="O40" s="27"/>
      <c r="P40" s="27"/>
      <c r="Q40" s="33">
        <v>297500</v>
      </c>
    </row>
    <row r="41" spans="1:17" ht="22.5" customHeight="1">
      <c r="A41" s="74" t="s">
        <v>20</v>
      </c>
      <c r="B41" s="75"/>
      <c r="C41" s="1"/>
      <c r="D41" s="1"/>
      <c r="E41" s="14">
        <f>F41+G41</f>
        <v>186441</v>
      </c>
      <c r="F41" s="14">
        <f>I41</f>
        <v>0</v>
      </c>
      <c r="G41" s="14">
        <f>M41</f>
        <v>186441</v>
      </c>
      <c r="H41" s="14">
        <f>I41+M41</f>
        <v>186441</v>
      </c>
      <c r="I41" s="14">
        <f>L41</f>
        <v>0</v>
      </c>
      <c r="J41" s="14"/>
      <c r="K41" s="14"/>
      <c r="L41" s="14">
        <v>0</v>
      </c>
      <c r="M41" s="14">
        <f>Q41</f>
        <v>186441</v>
      </c>
      <c r="N41" s="14"/>
      <c r="O41" s="14"/>
      <c r="P41" s="14"/>
      <c r="Q41" s="12">
        <v>186441</v>
      </c>
    </row>
    <row r="42" spans="1:17" ht="13.5" customHeight="1">
      <c r="A42" s="72" t="s">
        <v>64</v>
      </c>
      <c r="B42" s="73"/>
      <c r="C42" s="1"/>
      <c r="D42" s="1"/>
      <c r="E42" s="14">
        <f>F42+G42</f>
        <v>336286</v>
      </c>
      <c r="F42" s="14">
        <f>I42</f>
        <v>40200</v>
      </c>
      <c r="G42" s="14">
        <f>M42</f>
        <v>296086</v>
      </c>
      <c r="H42" s="14">
        <f>I42+M42</f>
        <v>336286</v>
      </c>
      <c r="I42" s="14">
        <f>L42</f>
        <v>40200</v>
      </c>
      <c r="J42" s="14"/>
      <c r="K42" s="14"/>
      <c r="L42" s="14">
        <v>40200</v>
      </c>
      <c r="M42" s="14">
        <f>Q42</f>
        <v>296086</v>
      </c>
      <c r="N42" s="14"/>
      <c r="O42" s="14"/>
      <c r="P42" s="14"/>
      <c r="Q42" s="12">
        <v>296086</v>
      </c>
    </row>
    <row r="43" spans="1:17" ht="12" customHeight="1">
      <c r="A43" s="47"/>
      <c r="B43" s="59" t="s">
        <v>53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</row>
    <row r="44" spans="1:17" ht="12" customHeight="1">
      <c r="A44" s="39" t="s">
        <v>52</v>
      </c>
      <c r="B44" s="62" t="s">
        <v>54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4"/>
    </row>
    <row r="45" spans="1:17" ht="12" customHeight="1">
      <c r="A45" s="48"/>
      <c r="B45" s="65" t="s">
        <v>55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</row>
    <row r="46" spans="1:17" ht="33" customHeight="1">
      <c r="A46" s="72" t="s">
        <v>56</v>
      </c>
      <c r="B46" s="73"/>
      <c r="C46" s="1"/>
      <c r="D46" s="2" t="s">
        <v>58</v>
      </c>
      <c r="E46" s="14">
        <f aca="true" t="shared" si="0" ref="E46:E51">F46+G46</f>
        <v>1412728</v>
      </c>
      <c r="F46" s="14">
        <f aca="true" t="shared" si="1" ref="F46:F51">I46</f>
        <v>211909</v>
      </c>
      <c r="G46" s="14">
        <f aca="true" t="shared" si="2" ref="G46:G51">M46</f>
        <v>1200819</v>
      </c>
      <c r="H46" s="14">
        <f aca="true" t="shared" si="3" ref="H46:H51">I46+M46</f>
        <v>1412728</v>
      </c>
      <c r="I46" s="14">
        <f aca="true" t="shared" si="4" ref="I46:I51">L46</f>
        <v>211909</v>
      </c>
      <c r="J46" s="14"/>
      <c r="K46" s="14"/>
      <c r="L46" s="14">
        <v>211909</v>
      </c>
      <c r="M46" s="14">
        <f aca="true" t="shared" si="5" ref="M46:M51">Q46</f>
        <v>1200819</v>
      </c>
      <c r="N46" s="14"/>
      <c r="O46" s="14"/>
      <c r="P46" s="14"/>
      <c r="Q46" s="12">
        <v>1200819</v>
      </c>
    </row>
    <row r="47" spans="1:17" ht="15" customHeight="1">
      <c r="A47" s="81" t="s">
        <v>57</v>
      </c>
      <c r="B47" s="82"/>
      <c r="C47" s="1"/>
      <c r="D47" s="1"/>
      <c r="E47" s="27">
        <f t="shared" si="0"/>
        <v>233759</v>
      </c>
      <c r="F47" s="27">
        <f t="shared" si="1"/>
        <v>35063</v>
      </c>
      <c r="G47" s="27">
        <f t="shared" si="2"/>
        <v>198696</v>
      </c>
      <c r="H47" s="27">
        <f t="shared" si="3"/>
        <v>233759</v>
      </c>
      <c r="I47" s="27">
        <f t="shared" si="4"/>
        <v>35063</v>
      </c>
      <c r="J47" s="27"/>
      <c r="K47" s="27"/>
      <c r="L47" s="27">
        <v>35063</v>
      </c>
      <c r="M47" s="27">
        <f t="shared" si="5"/>
        <v>198696</v>
      </c>
      <c r="N47" s="27"/>
      <c r="O47" s="27"/>
      <c r="P47" s="27"/>
      <c r="Q47" s="33">
        <v>198696</v>
      </c>
    </row>
    <row r="48" spans="1:17" ht="22.5" customHeight="1">
      <c r="A48" s="81" t="s">
        <v>60</v>
      </c>
      <c r="B48" s="82"/>
      <c r="C48" s="1"/>
      <c r="D48" s="1"/>
      <c r="E48" s="14">
        <f t="shared" si="0"/>
        <v>229259</v>
      </c>
      <c r="F48" s="14">
        <f t="shared" si="1"/>
        <v>34388</v>
      </c>
      <c r="G48" s="14">
        <f t="shared" si="2"/>
        <v>194871</v>
      </c>
      <c r="H48" s="14">
        <f t="shared" si="3"/>
        <v>229259</v>
      </c>
      <c r="I48" s="14">
        <f t="shared" si="4"/>
        <v>34388</v>
      </c>
      <c r="J48" s="14"/>
      <c r="K48" s="14"/>
      <c r="L48" s="14">
        <v>34388</v>
      </c>
      <c r="M48" s="14">
        <f t="shared" si="5"/>
        <v>194871</v>
      </c>
      <c r="N48" s="14"/>
      <c r="O48" s="14"/>
      <c r="P48" s="14"/>
      <c r="Q48" s="12">
        <v>194871</v>
      </c>
    </row>
    <row r="49" spans="1:17" ht="22.5" customHeight="1">
      <c r="A49" s="81" t="s">
        <v>59</v>
      </c>
      <c r="B49" s="82"/>
      <c r="C49" s="1"/>
      <c r="D49" s="1"/>
      <c r="E49" s="14">
        <f t="shared" si="0"/>
        <v>4500</v>
      </c>
      <c r="F49" s="14">
        <f t="shared" si="1"/>
        <v>675</v>
      </c>
      <c r="G49" s="14">
        <f t="shared" si="2"/>
        <v>3825</v>
      </c>
      <c r="H49" s="14">
        <f t="shared" si="3"/>
        <v>4500</v>
      </c>
      <c r="I49" s="14">
        <f t="shared" si="4"/>
        <v>675</v>
      </c>
      <c r="J49" s="14"/>
      <c r="K49" s="14"/>
      <c r="L49" s="14">
        <v>675</v>
      </c>
      <c r="M49" s="14">
        <f t="shared" si="5"/>
        <v>3825</v>
      </c>
      <c r="N49" s="14"/>
      <c r="O49" s="14"/>
      <c r="P49" s="14"/>
      <c r="Q49" s="12">
        <v>3825</v>
      </c>
    </row>
    <row r="50" spans="1:17" ht="15.75" customHeight="1">
      <c r="A50" s="74" t="s">
        <v>61</v>
      </c>
      <c r="B50" s="75"/>
      <c r="C50" s="1"/>
      <c r="D50" s="1"/>
      <c r="E50" s="14">
        <f t="shared" si="0"/>
        <v>112820</v>
      </c>
      <c r="F50" s="14">
        <f t="shared" si="1"/>
        <v>16923</v>
      </c>
      <c r="G50" s="14">
        <f t="shared" si="2"/>
        <v>95897</v>
      </c>
      <c r="H50" s="14">
        <f t="shared" si="3"/>
        <v>112820</v>
      </c>
      <c r="I50" s="14">
        <f t="shared" si="4"/>
        <v>16923</v>
      </c>
      <c r="J50" s="14"/>
      <c r="K50" s="14"/>
      <c r="L50" s="14">
        <v>16923</v>
      </c>
      <c r="M50" s="14">
        <f t="shared" si="5"/>
        <v>95897</v>
      </c>
      <c r="N50" s="14"/>
      <c r="O50" s="14"/>
      <c r="P50" s="14"/>
      <c r="Q50" s="12">
        <v>95897</v>
      </c>
    </row>
    <row r="51" spans="1:17" ht="15" customHeight="1" thickBot="1">
      <c r="A51" s="76" t="s">
        <v>64</v>
      </c>
      <c r="B51" s="77"/>
      <c r="C51" s="49"/>
      <c r="D51" s="49"/>
      <c r="E51" s="50">
        <f t="shared" si="0"/>
        <v>143695</v>
      </c>
      <c r="F51" s="50">
        <f t="shared" si="1"/>
        <v>21554</v>
      </c>
      <c r="G51" s="50">
        <f t="shared" si="2"/>
        <v>122141</v>
      </c>
      <c r="H51" s="50">
        <f t="shared" si="3"/>
        <v>143695</v>
      </c>
      <c r="I51" s="50">
        <f t="shared" si="4"/>
        <v>21554</v>
      </c>
      <c r="J51" s="50"/>
      <c r="K51" s="50"/>
      <c r="L51" s="50">
        <v>21554</v>
      </c>
      <c r="M51" s="50">
        <f t="shared" si="5"/>
        <v>122141</v>
      </c>
      <c r="N51" s="50"/>
      <c r="O51" s="50"/>
      <c r="P51" s="50"/>
      <c r="Q51" s="51">
        <v>122141</v>
      </c>
    </row>
    <row r="52" spans="1:17" ht="15" customHeight="1">
      <c r="A52" s="44"/>
      <c r="B52" s="44"/>
      <c r="C52" s="43"/>
      <c r="D52" s="43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ht="12.75">
      <c r="A53" s="43"/>
      <c r="B53" s="71" t="s">
        <v>50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s="4" customFormat="1" ht="12.75">
      <c r="A54" s="22"/>
      <c r="B54" s="70" t="s">
        <v>49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pans="1:17" s="4" customFormat="1" ht="12.75">
      <c r="A55" s="22"/>
      <c r="B55" s="70" t="s">
        <v>43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4" customFormat="1" ht="12.75">
      <c r="A56" s="22"/>
      <c r="B56" s="70" t="s">
        <v>62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42"/>
      <c r="Q56" s="42"/>
    </row>
    <row r="57" spans="1:17" s="4" customFormat="1" ht="12.75">
      <c r="A57" s="22"/>
      <c r="B57" s="70" t="s">
        <v>48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1:17" s="4" customFormat="1" ht="12.75">
      <c r="A58" s="58"/>
      <c r="B58" s="58"/>
      <c r="C58" s="22"/>
      <c r="D58" s="23"/>
      <c r="E58" s="25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s="4" customFormat="1" ht="12.75">
      <c r="A59" s="57"/>
      <c r="B59" s="57"/>
      <c r="C59" s="22"/>
      <c r="D59" s="22"/>
      <c r="E59" s="25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="4" customFormat="1" ht="19.5" customHeight="1"/>
    <row r="61" s="4" customFormat="1" ht="15" customHeight="1"/>
    <row r="62" s="4" customFormat="1" ht="21" customHeight="1"/>
    <row r="69" ht="22.5" customHeight="1"/>
    <row r="71" ht="23.25" customHeight="1"/>
  </sheetData>
  <sheetProtection/>
  <mergeCells count="70">
    <mergeCell ref="A20:B20"/>
    <mergeCell ref="B29:Q29"/>
    <mergeCell ref="B30:Q30"/>
    <mergeCell ref="D2:D7"/>
    <mergeCell ref="H2:Q2"/>
    <mergeCell ref="H3:Q3"/>
    <mergeCell ref="H4:H7"/>
    <mergeCell ref="I4:Q4"/>
    <mergeCell ref="A10:B10"/>
    <mergeCell ref="A11:B11"/>
    <mergeCell ref="A13:B13"/>
    <mergeCell ref="M6:M7"/>
    <mergeCell ref="E2:E7"/>
    <mergeCell ref="G3:G7"/>
    <mergeCell ref="F2:G2"/>
    <mergeCell ref="A9:B9"/>
    <mergeCell ref="A2:A7"/>
    <mergeCell ref="C2:C7"/>
    <mergeCell ref="I6:I7"/>
    <mergeCell ref="A1:Q1"/>
    <mergeCell ref="A27:B27"/>
    <mergeCell ref="A17:B17"/>
    <mergeCell ref="B14:Q14"/>
    <mergeCell ref="B15:Q15"/>
    <mergeCell ref="J6:L6"/>
    <mergeCell ref="A12:B12"/>
    <mergeCell ref="A18:B18"/>
    <mergeCell ref="B16:Q16"/>
    <mergeCell ref="M5:Q5"/>
    <mergeCell ref="N6:Q6"/>
    <mergeCell ref="B22:Q22"/>
    <mergeCell ref="A19:B19"/>
    <mergeCell ref="A47:B47"/>
    <mergeCell ref="A21:B21"/>
    <mergeCell ref="I5:L5"/>
    <mergeCell ref="F3:F7"/>
    <mergeCell ref="B2:B7"/>
    <mergeCell ref="A22:A24"/>
    <mergeCell ref="B23:Q23"/>
    <mergeCell ref="B24:Q24"/>
    <mergeCell ref="A32:B32"/>
    <mergeCell ref="A33:B33"/>
    <mergeCell ref="B37:Q37"/>
    <mergeCell ref="A25:B25"/>
    <mergeCell ref="A35:B35"/>
    <mergeCell ref="B36:Q36"/>
    <mergeCell ref="A26:B26"/>
    <mergeCell ref="A34:B34"/>
    <mergeCell ref="B54:Q54"/>
    <mergeCell ref="A28:B28"/>
    <mergeCell ref="A48:B48"/>
    <mergeCell ref="A42:B42"/>
    <mergeCell ref="A49:B49"/>
    <mergeCell ref="B31:Q31"/>
    <mergeCell ref="A39:B39"/>
    <mergeCell ref="A41:B41"/>
    <mergeCell ref="A51:B51"/>
    <mergeCell ref="A50:B50"/>
    <mergeCell ref="B38:Q38"/>
    <mergeCell ref="A46:B46"/>
    <mergeCell ref="A59:B59"/>
    <mergeCell ref="A58:B58"/>
    <mergeCell ref="B43:Q43"/>
    <mergeCell ref="B44:Q44"/>
    <mergeCell ref="B45:Q45"/>
    <mergeCell ref="A40:B40"/>
    <mergeCell ref="B55:Q55"/>
    <mergeCell ref="B57:Q57"/>
    <mergeCell ref="B53:Q53"/>
    <mergeCell ref="B56:O5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Roman,Normalny"Tabela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2014-03-24T14:24:37Z</cp:lastPrinted>
  <dcterms:created xsi:type="dcterms:W3CDTF">1997-02-26T13:46:56Z</dcterms:created>
  <dcterms:modified xsi:type="dcterms:W3CDTF">2014-04-02T09:53:51Z</dcterms:modified>
  <cp:category/>
  <cp:version/>
  <cp:contentType/>
  <cp:contentStatus/>
</cp:coreProperties>
</file>