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585" windowHeight="11640" activeTab="0"/>
  </bookViews>
  <sheets>
    <sheet name="kosztorys inwestorski" sheetId="1" r:id="rId1"/>
  </sheets>
  <definedNames>
    <definedName name="_xlnm.Print_Area" localSheetId="0">'kosztorys inwestorski'!$A$1:$H$67</definedName>
  </definedNames>
  <calcPr fullCalcOnLoad="1"/>
</workbook>
</file>

<file path=xl/sharedStrings.xml><?xml version="1.0" encoding="utf-8"?>
<sst xmlns="http://schemas.openxmlformats.org/spreadsheetml/2006/main" count="176" uniqueCount="132">
  <si>
    <t>M.14.01.02</t>
  </si>
  <si>
    <t>Lp.</t>
  </si>
  <si>
    <t>Kod pozycji przedmiaru</t>
  </si>
  <si>
    <t>Numer Specyfikacji Technicznej</t>
  </si>
  <si>
    <t xml:space="preserve">Nazwa i opis pozycji przedmiaru oraz obliczenia ilości jednostek miary dla pozycji przedmiarowej                                                  </t>
  </si>
  <si>
    <t>Jednostka miary</t>
  </si>
  <si>
    <t>Nazwa</t>
  </si>
  <si>
    <t>Ilość</t>
  </si>
  <si>
    <t>4</t>
  </si>
  <si>
    <t>D.01.00.00</t>
  </si>
  <si>
    <t>ROBOTY PRZYGOTOWAWCZE</t>
  </si>
  <si>
    <t>M06/01</t>
  </si>
  <si>
    <t>M06/05</t>
  </si>
  <si>
    <r>
      <t>m</t>
    </r>
    <r>
      <rPr>
        <vertAlign val="superscript"/>
        <sz val="10"/>
        <rFont val="Arial"/>
        <family val="2"/>
      </rPr>
      <t>2</t>
    </r>
  </si>
  <si>
    <t>D.05.00.00</t>
  </si>
  <si>
    <t>ROBOTY NAWIERZCHNIOWE</t>
  </si>
  <si>
    <t>m</t>
  </si>
  <si>
    <t>M.11.00.00</t>
  </si>
  <si>
    <t>ROBOTY FUNDAMENTOWE</t>
  </si>
  <si>
    <t>M06/13</t>
  </si>
  <si>
    <t>M.11.01.01</t>
  </si>
  <si>
    <r>
      <t>m</t>
    </r>
    <r>
      <rPr>
        <vertAlign val="superscript"/>
        <sz val="10"/>
        <rFont val="Arial"/>
        <family val="2"/>
      </rPr>
      <t>3</t>
    </r>
  </si>
  <si>
    <t>M06/14</t>
  </si>
  <si>
    <t>M.11.01.04</t>
  </si>
  <si>
    <t>ROBOTY ROZBIÓRKOWE</t>
  </si>
  <si>
    <t>M06/15</t>
  </si>
  <si>
    <t>M.20.02.10</t>
  </si>
  <si>
    <t>kg</t>
  </si>
  <si>
    <t>M06/18</t>
  </si>
  <si>
    <t>M.12.00.00</t>
  </si>
  <si>
    <t>ROBOTY ZBROJARSKIE</t>
  </si>
  <si>
    <t>M06/20</t>
  </si>
  <si>
    <t>M.12.01.00</t>
  </si>
  <si>
    <t>Stal zbrojeniowa</t>
  </si>
  <si>
    <t>M06/21</t>
  </si>
  <si>
    <t>M.12.01.02</t>
  </si>
  <si>
    <t>M.13.00.00</t>
  </si>
  <si>
    <t>ROBOTY BETONIARSKIE</t>
  </si>
  <si>
    <t>M06/30</t>
  </si>
  <si>
    <t>M.13.01.00</t>
  </si>
  <si>
    <t>Beton konstrukcyjny</t>
  </si>
  <si>
    <t>M06/31</t>
  </si>
  <si>
    <t>M.13.01.03</t>
  </si>
  <si>
    <t>M06/32</t>
  </si>
  <si>
    <t>M.13.01.04</t>
  </si>
  <si>
    <t>M06/37</t>
  </si>
  <si>
    <t>M.13.02.01</t>
  </si>
  <si>
    <t>M.15.00.00</t>
  </si>
  <si>
    <t>ROBOTY IZOLACYJNE</t>
  </si>
  <si>
    <t>M06/40</t>
  </si>
  <si>
    <t>M.16.00.00</t>
  </si>
  <si>
    <t>ODWODNIENIE</t>
  </si>
  <si>
    <t>M06/81</t>
  </si>
  <si>
    <t>M.20.01.03</t>
  </si>
  <si>
    <t>M.19.00.00</t>
  </si>
  <si>
    <t>ELEMENTY ZABEZPIECZAJĄCE</t>
  </si>
  <si>
    <t>M06/91</t>
  </si>
  <si>
    <t>M.20.00.00</t>
  </si>
  <si>
    <t>INNE ROBOTY MOSTOWE</t>
  </si>
  <si>
    <t>M.20.01.10</t>
  </si>
  <si>
    <t>M06/107</t>
  </si>
  <si>
    <t>M06/108</t>
  </si>
  <si>
    <t>D.01.01.01</t>
  </si>
  <si>
    <t>D.01.02.02</t>
  </si>
  <si>
    <t>D.15.01.00</t>
  </si>
  <si>
    <t>t</t>
  </si>
  <si>
    <t>M.14.00.00</t>
  </si>
  <si>
    <t>Cena jednostkowa</t>
  </si>
  <si>
    <t>Wartość</t>
  </si>
  <si>
    <t>PLN/jedn.</t>
  </si>
  <si>
    <t>PLN</t>
  </si>
  <si>
    <r>
      <t>8 (6</t>
    </r>
    <r>
      <rPr>
        <b/>
        <sz val="8"/>
        <rFont val="Arial"/>
        <family val="2"/>
      </rPr>
      <t>x</t>
    </r>
    <r>
      <rPr>
        <b/>
        <sz val="9"/>
        <rFont val="Arial"/>
        <family val="2"/>
      </rPr>
      <t>7)</t>
    </r>
  </si>
  <si>
    <t>Słownie:</t>
  </si>
  <si>
    <t>M06/85</t>
  </si>
  <si>
    <t xml:space="preserve">RAZEM NETTO: </t>
  </si>
  <si>
    <t>D.05.03.23</t>
  </si>
  <si>
    <t>M06/70</t>
  </si>
  <si>
    <t>D.08.02.03</t>
  </si>
  <si>
    <t xml:space="preserve">KONSTRUKCJA STALOWA PRZĘSŁA  </t>
  </si>
  <si>
    <t>M06/131</t>
  </si>
  <si>
    <r>
      <t>Zdjęcie warstwy humusu i (lub) darniny oraz osadów rzecznych.                                                                    F= 209,0+10,0x5,0=259,0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</si>
  <si>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D.05.03.11</t>
  </si>
  <si>
    <t>M06/125</t>
  </si>
  <si>
    <t>D.08.00.00</t>
  </si>
  <si>
    <r>
      <t>Nawierzchnia z betonowej kostki brukowej na podsypce na dojściach do mostu.                                       F = 17,6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</si>
  <si>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M06/71</t>
  </si>
  <si>
    <t>M06/75</t>
  </si>
  <si>
    <t>D.05.03.03</t>
  </si>
  <si>
    <t>M06/78</t>
  </si>
  <si>
    <t>D.08.01.02</t>
  </si>
  <si>
    <t>D.08.03.01</t>
  </si>
  <si>
    <t>M06/79</t>
  </si>
  <si>
    <t>Mostowe krawężniki kamienne. L = 14,5+14,0 = 28,5 m.</t>
  </si>
  <si>
    <t>Obrzeża chodnikowe na dojściach do obiektu. L = 2,0+2,0+2,0 = 6,0 m.</t>
  </si>
  <si>
    <r>
      <t>Wykopy pod fundamenty wraz z tymczasowym umocnieniem, roboty ziemne związane z regulacją cieków wodnych, wykonaniem tymczasowych grodzy ziemnych i towarzyszące roboty ziemne. V =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</si>
  <si>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Zasypka nad konstrukcją stalową, za ściankami czołowymi i murami oporowymi wraz zagęszczeniem, nasypy i skarpy. W przybliżeniu: V = 0,5*54,0 = 27,0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</si>
  <si>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Nawierzchnia kamienna z płyt granitowych na chodnikach mostu (płyty nieregularne wbudowane w mozaikę). F = 40,7+48,2 = 88,9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</si>
  <si>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Beton konstrukcyjny klasy B35 F150 W8 w elementach o grubości &gt; 60 cm łącznie z deskowaniem i rusztowaniami dla całego obiektu. V=20,0+11,9+11,9 = 43,8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.           </t>
    </r>
  </si>
  <si>
    <r>
      <t>Beton konstrukcyjny kap chodnikowych (zabudowy chodnikowej) klasy B30 F150 W8 w elementach o grubości &lt; 60 cm łącznie z deskowaniem i rusztowaniami wsporników. V = 18,9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</si>
  <si>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>M.15.02.03</t>
  </si>
  <si>
    <r>
      <t>Izolacja z papy termozgrzewalnej o grubości ≥ 5 mm. F= 41,24+46,49 = 87,7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.  </t>
    </r>
  </si>
  <si>
    <r>
      <t>Powłokowe izolacje bitumiczne (modyfikowane żywicami) nanoszone na powierzchnie betonu stykające się z gruntem. F= 17,7+17,6 = 35,3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.  </t>
    </r>
  </si>
  <si>
    <t>D.03.01.02</t>
  </si>
  <si>
    <t>Przepustowe stalowe prefabrykaty z blachy falistej z zabezpieczeniem antykorozyjnym (za pomocą metalizacji i zestawu powłok malarskich zgodnym ze SSTWiOR). L = 17,05 m.</t>
  </si>
  <si>
    <r>
      <t>Drenaż pionowy ścian konstrukcji oporowych i przyczółków wraz z zabezpie-czeniem. F = 35,3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</si>
  <si>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Obróbka powierzchni widocznych fragmentów ścianek czołowych do faktury groszkowej. Zabezpieczenia antykorozyjne powierzchni betonowych (hydrofobizacja). F = 17,7+17,5 = 35,2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</si>
  <si>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M.20.01.05</t>
  </si>
  <si>
    <r>
      <t>Ubezpieczenie dna koryta cieku wodnego okładziną kamienną wtopioną w beton. F= 209 m</t>
    </r>
    <r>
      <rPr>
        <vertAlign val="superscript"/>
        <sz val="10"/>
        <rFont val="Arial"/>
        <family val="2"/>
      </rPr>
      <t>2</t>
    </r>
  </si>
  <si>
    <t>M.20.01.05a</t>
  </si>
  <si>
    <t>M06/180</t>
  </si>
  <si>
    <t>Przełożenie czynnego odcinka kanalizacji sanitarnej ks200 w stalową rurę osłonową D300 w dno potoku łącznie z przebudową dwóch studni. L = 27 m. Studnie szt. 2.</t>
  </si>
  <si>
    <t>Kanalizacja deszczowa. Rekonstrukcja i przebudowa elementów kanalizacji deszczowej. L= 8 m</t>
  </si>
  <si>
    <t>D.03.02.01</t>
  </si>
  <si>
    <t>Rozbiórka istniejących konstrukcji stalowych, rur osłonowych, przewodów rurowych, balustrad i kabli. Przedmiar około: G = 0,325+0,09+0,10+1,35+1,90+0,50+1,150 = 5,8 t.</t>
  </si>
  <si>
    <t>M.20.03.01</t>
  </si>
  <si>
    <t>M06/200</t>
  </si>
  <si>
    <r>
      <t>Kamienne gzymsy zabudowy chodnikowej. Naprawa kamiennych murów oporowych.                                 F= (11,5+1,9+3,5+11,9)x0,45 = 12,96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</si>
  <si>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Zbrojenie betonu stalą klasy A-IIIN, gatunek RB500W/BSt500S dla całego obiektu.                    G = 3458,5+2059,5+2193,1+3161,6 = 10872,7 kg.</t>
  </si>
  <si>
    <r>
      <t>Drewniane elementy balustrad. Przedmiar: V = 0,64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</si>
  <si>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>Konstrukcja stalowa balustrad i maskownicy wlotów ścianek czołowych. Przedmiar:                       G = 2,129+2,043 = 4,17 t.</t>
  </si>
  <si>
    <r>
      <t>Beton klasy B25 wypełnienienia nad prefabrykatem stalowym łącznie z deskowaniem.                  V = 113,8+0,55x53,9 = 143,45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.       </t>
    </r>
  </si>
  <si>
    <r>
      <t>Warstwa ścieralna nawierzchni z mieszanki mineralno-asfaltowej grysowej
gr. 5 cm na obiekcie i dojazdach i dodatkowo wiążąca gr. 4÷8 cm na obiekcie (z dojazdami o F=971,7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). F = 971,7+196,5 = 1168,2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</si>
  <si>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Frezowanie nawierzchni asfaltowych na zimno. Łączna grubość wszystkich warstw przewidzianych do frezowania do 9÷11 cm (z dojazdami o F=972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gr. 5 cm). F = 971,7+196,5 = 1168,2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</si>
  <si>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Załącznik nr 8 do SIWZ</t>
  </si>
  <si>
    <t>KOSZTORYS OFERTOWY</t>
  </si>
  <si>
    <t xml:space="preserve">PODATEK VAT: </t>
  </si>
  <si>
    <t xml:space="preserve">RAZEM BRUTTO: </t>
  </si>
  <si>
    <t>kpl.</t>
  </si>
  <si>
    <t>Wytyczenie obiektu i ubezpieczenia cieku wodnego w terenie (odtworzenie i wyznaczenie trasy, punktów wysokościowych, pomiary w trakcie realizacji, odkształceń prefabrykatu). L = 30 m.</t>
  </si>
  <si>
    <t xml:space="preserve">Przebudowa mostu nad potokiem Kamieńczyk w Szklarskiej Porębie w odcinku drogi powiatowej nr 2733D w km: 0+250
</t>
  </si>
  <si>
    <t>RAZEM</t>
  </si>
  <si>
    <t xml:space="preserve">Rozbiórka istniejących konstrukcji podchodnikowych, kamiennych murów oporowych i betonowej obudowy ks200 z utylizacją i wywiezieniem gruzu oraz złomu na odległość do 10 km. Łącznie około V = 55,0 m3.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</si>
</sst>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"/>
    <numFmt numFmtId="166" formatCode="#,##0.0"/>
    <numFmt numFmtId="167" formatCode="#,##0.000"/>
    <numFmt numFmtId="168" formatCode="#,##0_ ;\-#,##0\ "/>
    <numFmt numFmtId="169" formatCode="#,##0.0_ ;\-#,##0.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</numFmts>
  <fonts count="54">
    <font>
      <sz val="10"/>
      <name val="Arial"/>
      <family val="0"/>
    </font>
    <font>
      <b/>
      <sz val="8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sz val="10"/>
      <name val="MS Sans Serif"/>
      <family val="0"/>
    </font>
    <font>
      <sz val="10"/>
      <name val="Times New Roman CE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10.5"/>
      <name val="Arial"/>
      <family val="2"/>
    </font>
    <font>
      <sz val="10"/>
      <color indexed="10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1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1" fontId="3" fillId="34" borderId="11" xfId="52" applyNumberFormat="1" applyFont="1" applyFill="1" applyBorder="1" applyAlignment="1" applyProtection="1">
      <alignment horizontal="center" vertical="center"/>
      <protection/>
    </xf>
    <xf numFmtId="1" fontId="3" fillId="34" borderId="12" xfId="52" applyNumberFormat="1" applyFont="1" applyFill="1" applyBorder="1" applyAlignment="1" applyProtection="1">
      <alignment horizontal="center" vertical="center"/>
      <protection/>
    </xf>
    <xf numFmtId="0" fontId="3" fillId="34" borderId="13" xfId="52" applyNumberFormat="1" applyFont="1" applyFill="1" applyBorder="1" applyAlignment="1" applyProtection="1">
      <alignment horizontal="center" vertical="center"/>
      <protection/>
    </xf>
    <xf numFmtId="49" fontId="3" fillId="34" borderId="13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2" applyNumberFormat="1" applyFont="1" applyFill="1" applyBorder="1" applyAlignment="1" applyProtection="1">
      <alignment horizontal="center" vertical="center"/>
      <protection/>
    </xf>
    <xf numFmtId="0" fontId="8" fillId="0" borderId="0" xfId="52" applyNumberFormat="1" applyFont="1" applyFill="1" applyBorder="1" applyAlignment="1" applyProtection="1">
      <alignment vertical="center"/>
      <protection/>
    </xf>
    <xf numFmtId="49" fontId="0" fillId="0" borderId="14" xfId="52" applyNumberFormat="1" applyFont="1" applyFill="1" applyBorder="1" applyAlignment="1" applyProtection="1">
      <alignment horizontal="left" vertical="center" wrapText="1"/>
      <protection/>
    </xf>
    <xf numFmtId="49" fontId="0" fillId="0" borderId="14" xfId="52" applyNumberFormat="1" applyFont="1" applyFill="1" applyBorder="1" applyAlignment="1" applyProtection="1">
      <alignment vertical="center" wrapText="1"/>
      <protection/>
    </xf>
    <xf numFmtId="0" fontId="8" fillId="0" borderId="0" xfId="52" applyNumberFormat="1" applyFont="1" applyFill="1" applyBorder="1" applyAlignment="1" applyProtection="1">
      <alignment/>
      <protection/>
    </xf>
    <xf numFmtId="1" fontId="10" fillId="0" borderId="0" xfId="52" applyNumberFormat="1" applyFont="1" applyFill="1" applyBorder="1" applyAlignment="1" applyProtection="1">
      <alignment horizontal="right" vertical="center"/>
      <protection/>
    </xf>
    <xf numFmtId="0" fontId="10" fillId="0" borderId="0" xfId="52" applyNumberFormat="1" applyFont="1" applyFill="1" applyBorder="1" applyAlignment="1" applyProtection="1">
      <alignment horizontal="center"/>
      <protection/>
    </xf>
    <xf numFmtId="49" fontId="10" fillId="0" borderId="0" xfId="52" applyNumberFormat="1" applyFont="1" applyFill="1" applyBorder="1" applyAlignment="1" applyProtection="1">
      <alignment horizontal="left" vertical="center" wrapText="1"/>
      <protection/>
    </xf>
    <xf numFmtId="1" fontId="8" fillId="0" borderId="0" xfId="52" applyNumberFormat="1" applyFont="1" applyFill="1" applyBorder="1" applyAlignment="1" applyProtection="1">
      <alignment horizontal="right" vertical="center"/>
      <protection/>
    </xf>
    <xf numFmtId="0" fontId="8" fillId="0" borderId="0" xfId="52" applyNumberFormat="1" applyFont="1" applyFill="1" applyBorder="1" applyAlignment="1" applyProtection="1">
      <alignment horizontal="center"/>
      <protection/>
    </xf>
    <xf numFmtId="49" fontId="8" fillId="0" borderId="0" xfId="52" applyNumberFormat="1" applyFont="1" applyFill="1" applyBorder="1" applyAlignment="1" applyProtection="1">
      <alignment horizontal="left" vertical="center" wrapText="1"/>
      <protection/>
    </xf>
    <xf numFmtId="0" fontId="8" fillId="0" borderId="0" xfId="52" applyNumberFormat="1" applyFont="1" applyFill="1" applyBorder="1" applyAlignment="1" applyProtection="1">
      <alignment horizontal="center" vertical="center"/>
      <protection/>
    </xf>
    <xf numFmtId="1" fontId="11" fillId="0" borderId="0" xfId="52" applyNumberFormat="1" applyFont="1" applyFill="1" applyBorder="1" applyAlignment="1" applyProtection="1">
      <alignment vertical="center"/>
      <protection/>
    </xf>
    <xf numFmtId="1" fontId="1" fillId="33" borderId="15" xfId="0" applyNumberFormat="1" applyFont="1" applyFill="1" applyBorder="1" applyAlignment="1">
      <alignment horizontal="centerContinuous" vertical="center"/>
    </xf>
    <xf numFmtId="1" fontId="1" fillId="33" borderId="16" xfId="0" applyNumberFormat="1" applyFont="1" applyFill="1" applyBorder="1" applyAlignment="1">
      <alignment horizontal="centerContinuous" vertical="center"/>
    </xf>
    <xf numFmtId="0" fontId="1" fillId="33" borderId="17" xfId="0" applyFont="1" applyFill="1" applyBorder="1" applyAlignment="1">
      <alignment horizontal="centerContinuous" vertical="center" wrapText="1"/>
    </xf>
    <xf numFmtId="0" fontId="1" fillId="33" borderId="10" xfId="0" applyFont="1" applyFill="1" applyBorder="1" applyAlignment="1">
      <alignment horizontal="centerContinuous" vertical="center" wrapText="1"/>
    </xf>
    <xf numFmtId="49" fontId="1" fillId="33" borderId="17" xfId="0" applyNumberFormat="1" applyFont="1" applyFill="1" applyBorder="1" applyAlignment="1">
      <alignment horizontal="centerContinuous" vertical="center" wrapText="1"/>
    </xf>
    <xf numFmtId="49" fontId="1" fillId="33" borderId="10" xfId="0" applyNumberFormat="1" applyFont="1" applyFill="1" applyBorder="1" applyAlignment="1">
      <alignment horizontal="centerContinuous" vertical="center" wrapText="1"/>
    </xf>
    <xf numFmtId="0" fontId="1" fillId="33" borderId="18" xfId="0" applyFont="1" applyFill="1" applyBorder="1" applyAlignment="1">
      <alignment horizontal="centerContinuous" vertical="center" wrapText="1"/>
    </xf>
    <xf numFmtId="49" fontId="0" fillId="0" borderId="19" xfId="52" applyNumberFormat="1" applyFont="1" applyFill="1" applyBorder="1" applyAlignment="1" applyProtection="1">
      <alignment horizontal="left" vertical="center" wrapText="1"/>
      <protection/>
    </xf>
    <xf numFmtId="49" fontId="6" fillId="35" borderId="20" xfId="52" applyNumberFormat="1" applyFont="1" applyFill="1" applyBorder="1" applyAlignment="1" applyProtection="1">
      <alignment horizontal="left" vertical="center" wrapText="1"/>
      <protection/>
    </xf>
    <xf numFmtId="0" fontId="7" fillId="35" borderId="20" xfId="51" applyFont="1" applyFill="1" applyBorder="1" applyAlignment="1">
      <alignment horizontal="centerContinuous" vertical="center" wrapText="1"/>
      <protection/>
    </xf>
    <xf numFmtId="49" fontId="6" fillId="35" borderId="21" xfId="52" applyNumberFormat="1" applyFont="1" applyFill="1" applyBorder="1" applyAlignment="1" applyProtection="1">
      <alignment horizontal="left" vertical="center" wrapText="1"/>
      <protection/>
    </xf>
    <xf numFmtId="0" fontId="7" fillId="35" borderId="21" xfId="51" applyFont="1" applyFill="1" applyBorder="1" applyAlignment="1">
      <alignment horizontal="centerContinuous" vertical="center" wrapText="1"/>
      <protection/>
    </xf>
    <xf numFmtId="49" fontId="0" fillId="0" borderId="22" xfId="52" applyNumberFormat="1" applyFont="1" applyFill="1" applyBorder="1" applyAlignment="1" applyProtection="1">
      <alignment horizontal="left" vertical="center" wrapText="1"/>
      <protection/>
    </xf>
    <xf numFmtId="49" fontId="0" fillId="0" borderId="23" xfId="52" applyNumberFormat="1" applyFont="1" applyFill="1" applyBorder="1" applyAlignment="1" applyProtection="1">
      <alignment horizontal="left" vertical="center" wrapText="1"/>
      <protection/>
    </xf>
    <xf numFmtId="49" fontId="0" fillId="0" borderId="14" xfId="52" applyNumberFormat="1" applyFont="1" applyFill="1" applyBorder="1" applyAlignment="1" applyProtection="1">
      <alignment horizontal="left" vertical="distributed" wrapText="1"/>
      <protection/>
    </xf>
    <xf numFmtId="41" fontId="7" fillId="35" borderId="24" xfId="51" applyNumberFormat="1" applyFont="1" applyFill="1" applyBorder="1" applyAlignment="1">
      <alignment horizontal="centerContinuous" vertical="center" wrapText="1"/>
      <protection/>
    </xf>
    <xf numFmtId="4" fontId="1" fillId="33" borderId="25" xfId="0" applyNumberFormat="1" applyFont="1" applyFill="1" applyBorder="1" applyAlignment="1">
      <alignment horizontal="center" vertical="center"/>
    </xf>
    <xf numFmtId="4" fontId="1" fillId="33" borderId="26" xfId="0" applyNumberFormat="1" applyFont="1" applyFill="1" applyBorder="1" applyAlignment="1">
      <alignment horizontal="center" vertical="center"/>
    </xf>
    <xf numFmtId="3" fontId="3" fillId="34" borderId="27" xfId="52" applyNumberFormat="1" applyFont="1" applyFill="1" applyBorder="1" applyAlignment="1" applyProtection="1">
      <alignment horizontal="center" vertical="center"/>
      <protection/>
    </xf>
    <xf numFmtId="0" fontId="7" fillId="35" borderId="0" xfId="51" applyFont="1" applyFill="1" applyBorder="1" applyAlignment="1">
      <alignment horizontal="centerContinuous" vertical="center" wrapText="1"/>
      <protection/>
    </xf>
    <xf numFmtId="4" fontId="1" fillId="33" borderId="28" xfId="0" applyNumberFormat="1" applyFont="1" applyFill="1" applyBorder="1" applyAlignment="1">
      <alignment horizontal="center" vertical="center" wrapText="1"/>
    </xf>
    <xf numFmtId="4" fontId="1" fillId="33" borderId="29" xfId="0" applyNumberFormat="1" applyFont="1" applyFill="1" applyBorder="1" applyAlignment="1">
      <alignment horizontal="center" vertical="center"/>
    </xf>
    <xf numFmtId="3" fontId="3" fillId="34" borderId="12" xfId="52" applyNumberFormat="1" applyFont="1" applyFill="1" applyBorder="1" applyAlignment="1" applyProtection="1">
      <alignment horizontal="center" vertical="center"/>
      <protection/>
    </xf>
    <xf numFmtId="0" fontId="1" fillId="33" borderId="28" xfId="0" applyFont="1" applyFill="1" applyBorder="1" applyAlignment="1">
      <alignment horizontal="centerContinuous" vertical="center" wrapText="1"/>
    </xf>
    <xf numFmtId="0" fontId="7" fillId="35" borderId="30" xfId="51" applyFont="1" applyFill="1" applyBorder="1" applyAlignment="1">
      <alignment horizontal="centerContinuous" vertical="center" wrapText="1"/>
      <protection/>
    </xf>
    <xf numFmtId="41" fontId="7" fillId="35" borderId="21" xfId="51" applyNumberFormat="1" applyFont="1" applyFill="1" applyBorder="1" applyAlignment="1">
      <alignment horizontal="centerContinuous" vertical="center" wrapText="1"/>
      <protection/>
    </xf>
    <xf numFmtId="41" fontId="7" fillId="35" borderId="31" xfId="51" applyNumberFormat="1" applyFont="1" applyFill="1" applyBorder="1" applyAlignment="1">
      <alignment horizontal="centerContinuous" vertical="center" wrapText="1"/>
      <protection/>
    </xf>
    <xf numFmtId="0" fontId="7" fillId="35" borderId="32" xfId="51" applyFont="1" applyFill="1" applyBorder="1" applyAlignment="1">
      <alignment horizontal="centerContinuous" vertical="center" wrapText="1"/>
      <protection/>
    </xf>
    <xf numFmtId="4" fontId="0" fillId="0" borderId="19" xfId="51" applyNumberFormat="1" applyFont="1" applyFill="1" applyBorder="1" applyAlignment="1">
      <alignment horizontal="centerContinuous" vertical="center" wrapText="1"/>
      <protection/>
    </xf>
    <xf numFmtId="4" fontId="0" fillId="0" borderId="23" xfId="51" applyNumberFormat="1" applyFont="1" applyFill="1" applyBorder="1" applyAlignment="1">
      <alignment horizontal="centerContinuous" vertical="center" wrapText="1"/>
      <protection/>
    </xf>
    <xf numFmtId="4" fontId="0" fillId="0" borderId="14" xfId="51" applyNumberFormat="1" applyFont="1" applyFill="1" applyBorder="1" applyAlignment="1">
      <alignment horizontal="centerContinuous" vertical="center" wrapText="1"/>
      <protection/>
    </xf>
    <xf numFmtId="165" fontId="0" fillId="0" borderId="33" xfId="0" applyNumberFormat="1" applyFont="1" applyFill="1" applyBorder="1" applyAlignment="1">
      <alignment horizontal="center" vertical="center" wrapText="1"/>
    </xf>
    <xf numFmtId="4" fontId="0" fillId="0" borderId="22" xfId="51" applyNumberFormat="1" applyFont="1" applyFill="1" applyBorder="1" applyAlignment="1">
      <alignment horizontal="centerContinuous" vertical="center" wrapText="1"/>
      <protection/>
    </xf>
    <xf numFmtId="49" fontId="0" fillId="0" borderId="34" xfId="52" applyNumberFormat="1" applyFont="1" applyFill="1" applyBorder="1" applyAlignment="1" applyProtection="1">
      <alignment horizontal="left" vertical="distributed" wrapText="1"/>
      <protection/>
    </xf>
    <xf numFmtId="0" fontId="16" fillId="0" borderId="0" xfId="52" applyNumberFormat="1" applyFont="1" applyFill="1" applyBorder="1" applyAlignment="1" applyProtection="1">
      <alignment/>
      <protection/>
    </xf>
    <xf numFmtId="49" fontId="6" fillId="0" borderId="35" xfId="52" applyNumberFormat="1" applyFont="1" applyFill="1" applyBorder="1" applyAlignment="1" applyProtection="1">
      <alignment horizontal="left" vertical="center" wrapText="1"/>
      <protection/>
    </xf>
    <xf numFmtId="0" fontId="34" fillId="0" borderId="36" xfId="52" applyNumberFormat="1" applyFont="1" applyFill="1" applyBorder="1" applyAlignment="1" applyProtection="1">
      <alignment horizontal="left" vertical="center"/>
      <protection/>
    </xf>
    <xf numFmtId="0" fontId="34" fillId="0" borderId="37" xfId="52" applyNumberFormat="1" applyFont="1" applyFill="1" applyBorder="1" applyAlignment="1" applyProtection="1">
      <alignment horizontal="left" vertical="center"/>
      <protection/>
    </xf>
    <xf numFmtId="0" fontId="34" fillId="0" borderId="38" xfId="52" applyNumberFormat="1" applyFont="1" applyFill="1" applyBorder="1" applyAlignment="1" applyProtection="1">
      <alignment horizontal="left" vertical="center"/>
      <protection/>
    </xf>
    <xf numFmtId="0" fontId="34" fillId="0" borderId="39" xfId="52" applyNumberFormat="1" applyFont="1" applyFill="1" applyBorder="1" applyAlignment="1" applyProtection="1">
      <alignment horizontal="left" vertical="center"/>
      <protection/>
    </xf>
    <xf numFmtId="49" fontId="36" fillId="0" borderId="0" xfId="52" applyNumberFormat="1" applyFont="1" applyFill="1" applyBorder="1" applyAlignment="1" applyProtection="1">
      <alignment horizontal="center" vertical="center" wrapText="1"/>
      <protection/>
    </xf>
    <xf numFmtId="1" fontId="12" fillId="0" borderId="0" xfId="52" applyNumberFormat="1" applyFont="1" applyFill="1" applyBorder="1" applyAlignment="1" applyProtection="1">
      <alignment horizontal="left" vertical="top"/>
      <protection/>
    </xf>
    <xf numFmtId="0" fontId="7" fillId="35" borderId="31" xfId="51" applyFont="1" applyFill="1" applyBorder="1" applyAlignment="1">
      <alignment horizontal="centerContinuous" vertical="center" wrapText="1"/>
      <protection/>
    </xf>
    <xf numFmtId="1" fontId="0" fillId="35" borderId="40" xfId="52" applyNumberFormat="1" applyFont="1" applyFill="1" applyBorder="1" applyAlignment="1" applyProtection="1">
      <alignment horizontal="right" vertical="center"/>
      <protection/>
    </xf>
    <xf numFmtId="1" fontId="0" fillId="35" borderId="32" xfId="52" applyNumberFormat="1" applyFont="1" applyFill="1" applyBorder="1" applyAlignment="1" applyProtection="1">
      <alignment horizontal="right" vertical="center"/>
      <protection/>
    </xf>
    <xf numFmtId="0" fontId="6" fillId="35" borderId="32" xfId="52" applyNumberFormat="1" applyFont="1" applyFill="1" applyBorder="1" applyAlignment="1" applyProtection="1">
      <alignment horizontal="center" vertical="center"/>
      <protection/>
    </xf>
    <xf numFmtId="49" fontId="6" fillId="35" borderId="32" xfId="52" applyNumberFormat="1" applyFont="1" applyFill="1" applyBorder="1" applyAlignment="1" applyProtection="1">
      <alignment horizontal="left" vertical="center" wrapText="1"/>
      <protection/>
    </xf>
    <xf numFmtId="0" fontId="7" fillId="35" borderId="41" xfId="51" applyFont="1" applyFill="1" applyBorder="1" applyAlignment="1">
      <alignment horizontal="centerContinuous" vertical="center" wrapText="1"/>
      <protection/>
    </xf>
    <xf numFmtId="0" fontId="7" fillId="35" borderId="37" xfId="51" applyFont="1" applyFill="1" applyBorder="1" applyAlignment="1">
      <alignment horizontal="centerContinuous" vertical="center" wrapText="1"/>
      <protection/>
    </xf>
    <xf numFmtId="1" fontId="0" fillId="35" borderId="42" xfId="52" applyNumberFormat="1" applyFont="1" applyFill="1" applyBorder="1" applyAlignment="1" applyProtection="1">
      <alignment horizontal="right" vertical="center"/>
      <protection/>
    </xf>
    <xf numFmtId="1" fontId="0" fillId="35" borderId="43" xfId="52" applyNumberFormat="1" applyFont="1" applyFill="1" applyBorder="1" applyAlignment="1" applyProtection="1">
      <alignment horizontal="right" vertical="center"/>
      <protection/>
    </xf>
    <xf numFmtId="0" fontId="6" fillId="35" borderId="43" xfId="52" applyNumberFormat="1" applyFont="1" applyFill="1" applyBorder="1" applyAlignment="1" applyProtection="1">
      <alignment horizontal="center" vertical="center"/>
      <protection/>
    </xf>
    <xf numFmtId="49" fontId="6" fillId="35" borderId="43" xfId="52" applyNumberFormat="1" applyFont="1" applyFill="1" applyBorder="1" applyAlignment="1" applyProtection="1">
      <alignment horizontal="left" vertical="center" wrapText="1"/>
      <protection/>
    </xf>
    <xf numFmtId="0" fontId="7" fillId="35" borderId="43" xfId="51" applyFont="1" applyFill="1" applyBorder="1" applyAlignment="1">
      <alignment horizontal="centerContinuous" vertical="center" wrapText="1"/>
      <protection/>
    </xf>
    <xf numFmtId="0" fontId="7" fillId="35" borderId="44" xfId="51" applyFont="1" applyFill="1" applyBorder="1" applyAlignment="1">
      <alignment horizontal="centerContinuous" vertical="center" wrapText="1"/>
      <protection/>
    </xf>
    <xf numFmtId="49" fontId="6" fillId="35" borderId="45" xfId="52" applyNumberFormat="1" applyFont="1" applyFill="1" applyBorder="1" applyAlignment="1" applyProtection="1">
      <alignment horizontal="left" vertical="center" wrapText="1"/>
      <protection/>
    </xf>
    <xf numFmtId="0" fontId="7" fillId="35" borderId="45" xfId="51" applyFont="1" applyFill="1" applyBorder="1" applyAlignment="1">
      <alignment horizontal="centerContinuous" vertical="center" wrapText="1"/>
      <protection/>
    </xf>
    <xf numFmtId="49" fontId="0" fillId="0" borderId="14" xfId="0" applyNumberFormat="1" applyFont="1" applyBorder="1" applyAlignment="1">
      <alignment vertical="center" wrapText="1"/>
    </xf>
    <xf numFmtId="49" fontId="6" fillId="35" borderId="0" xfId="52" applyNumberFormat="1" applyFont="1" applyFill="1" applyBorder="1" applyAlignment="1" applyProtection="1">
      <alignment horizontal="left" vertical="center" wrapText="1"/>
      <protection/>
    </xf>
    <xf numFmtId="41" fontId="7" fillId="35" borderId="30" xfId="51" applyNumberFormat="1" applyFont="1" applyFill="1" applyBorder="1" applyAlignment="1">
      <alignment horizontal="centerContinuous" vertical="center" wrapText="1"/>
      <protection/>
    </xf>
    <xf numFmtId="1" fontId="0" fillId="0" borderId="46" xfId="52" applyNumberFormat="1" applyFont="1" applyFill="1" applyBorder="1" applyAlignment="1" applyProtection="1">
      <alignment horizontal="center" vertical="center" wrapText="1"/>
      <protection/>
    </xf>
    <xf numFmtId="1" fontId="0" fillId="0" borderId="47" xfId="52" applyNumberFormat="1" applyFont="1" applyFill="1" applyBorder="1" applyAlignment="1" applyProtection="1">
      <alignment horizontal="center" vertical="center" wrapText="1"/>
      <protection/>
    </xf>
    <xf numFmtId="0" fontId="0" fillId="0" borderId="19" xfId="52" applyNumberFormat="1" applyFont="1" applyFill="1" applyBorder="1" applyAlignment="1" applyProtection="1">
      <alignment horizontal="center" vertical="center" wrapText="1"/>
      <protection/>
    </xf>
    <xf numFmtId="4" fontId="0" fillId="0" borderId="14" xfId="52" applyNumberFormat="1" applyFont="1" applyFill="1" applyBorder="1" applyAlignment="1" applyProtection="1">
      <alignment horizontal="center" vertical="center" wrapText="1"/>
      <protection/>
    </xf>
    <xf numFmtId="2" fontId="0" fillId="0" borderId="48" xfId="52" applyNumberFormat="1" applyFont="1" applyFill="1" applyBorder="1" applyAlignment="1" applyProtection="1">
      <alignment horizontal="center" vertical="center" wrapText="1"/>
      <protection/>
    </xf>
    <xf numFmtId="1" fontId="0" fillId="0" borderId="49" xfId="52" applyNumberFormat="1" applyFont="1" applyFill="1" applyBorder="1" applyAlignment="1" applyProtection="1">
      <alignment horizontal="center" vertical="center" wrapText="1"/>
      <protection/>
    </xf>
    <xf numFmtId="1" fontId="0" fillId="0" borderId="50" xfId="52" applyNumberFormat="1" applyFont="1" applyFill="1" applyBorder="1" applyAlignment="1" applyProtection="1">
      <alignment horizontal="center" vertical="center" wrapText="1"/>
      <protection/>
    </xf>
    <xf numFmtId="0" fontId="0" fillId="0" borderId="22" xfId="52" applyNumberFormat="1" applyFont="1" applyFill="1" applyBorder="1" applyAlignment="1" applyProtection="1">
      <alignment horizontal="center" vertical="center" wrapText="1"/>
      <protection/>
    </xf>
    <xf numFmtId="0" fontId="0" fillId="0" borderId="23" xfId="52" applyNumberFormat="1" applyFont="1" applyFill="1" applyBorder="1" applyAlignment="1" applyProtection="1">
      <alignment horizontal="center" vertical="center" wrapText="1"/>
      <protection/>
    </xf>
    <xf numFmtId="168" fontId="0" fillId="0" borderId="23" xfId="52" applyNumberFormat="1" applyFont="1" applyFill="1" applyBorder="1" applyAlignment="1" applyProtection="1">
      <alignment horizontal="center" vertical="center" wrapText="1"/>
      <protection/>
    </xf>
    <xf numFmtId="2" fontId="0" fillId="0" borderId="51" xfId="52" applyNumberFormat="1" applyFont="1" applyFill="1" applyBorder="1" applyAlignment="1" applyProtection="1">
      <alignment horizontal="center" vertical="center" wrapText="1"/>
      <protection/>
    </xf>
    <xf numFmtId="1" fontId="0" fillId="35" borderId="42" xfId="52" applyNumberFormat="1" applyFont="1" applyFill="1" applyBorder="1" applyAlignment="1" applyProtection="1">
      <alignment horizontal="right" vertical="center" wrapText="1"/>
      <protection/>
    </xf>
    <xf numFmtId="1" fontId="0" fillId="35" borderId="43" xfId="52" applyNumberFormat="1" applyFont="1" applyFill="1" applyBorder="1" applyAlignment="1" applyProtection="1">
      <alignment horizontal="right" vertical="center" wrapText="1"/>
      <protection/>
    </xf>
    <xf numFmtId="0" fontId="6" fillId="35" borderId="43" xfId="52" applyNumberFormat="1" applyFont="1" applyFill="1" applyBorder="1" applyAlignment="1" applyProtection="1">
      <alignment horizontal="center" vertical="center" wrapText="1"/>
      <protection/>
    </xf>
    <xf numFmtId="1" fontId="0" fillId="35" borderId="52" xfId="52" applyNumberFormat="1" applyFont="1" applyFill="1" applyBorder="1" applyAlignment="1" applyProtection="1">
      <alignment horizontal="right" vertical="center" wrapText="1"/>
      <protection/>
    </xf>
    <xf numFmtId="0" fontId="6" fillId="35" borderId="21" xfId="52" applyNumberFormat="1" applyFont="1" applyFill="1" applyBorder="1" applyAlignment="1" applyProtection="1">
      <alignment horizontal="center" vertical="center" wrapText="1"/>
      <protection/>
    </xf>
    <xf numFmtId="1" fontId="0" fillId="0" borderId="53" xfId="52" applyNumberFormat="1" applyFont="1" applyFill="1" applyBorder="1" applyAlignment="1" applyProtection="1">
      <alignment horizontal="center" vertical="center" wrapText="1"/>
      <protection/>
    </xf>
    <xf numFmtId="1" fontId="0" fillId="0" borderId="14" xfId="52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52" applyNumberFormat="1" applyFont="1" applyFill="1" applyBorder="1" applyAlignment="1" applyProtection="1">
      <alignment horizontal="center" vertical="center" wrapText="1"/>
      <protection/>
    </xf>
    <xf numFmtId="168" fontId="0" fillId="0" borderId="14" xfId="52" applyNumberFormat="1" applyFont="1" applyFill="1" applyBorder="1" applyAlignment="1" applyProtection="1">
      <alignment horizontal="center" vertical="center" wrapText="1"/>
      <protection/>
    </xf>
    <xf numFmtId="169" fontId="0" fillId="0" borderId="14" xfId="52" applyNumberFormat="1" applyFont="1" applyFill="1" applyBorder="1" applyAlignment="1" applyProtection="1">
      <alignment horizontal="center" vertical="center" wrapText="1"/>
      <protection/>
    </xf>
    <xf numFmtId="1" fontId="0" fillId="35" borderId="21" xfId="52" applyNumberFormat="1" applyFont="1" applyFill="1" applyBorder="1" applyAlignment="1" applyProtection="1">
      <alignment horizontal="right" vertical="center" wrapText="1"/>
      <protection/>
    </xf>
    <xf numFmtId="1" fontId="0" fillId="35" borderId="54" xfId="52" applyNumberFormat="1" applyFont="1" applyFill="1" applyBorder="1" applyAlignment="1" applyProtection="1">
      <alignment horizontal="right" vertical="center" wrapText="1"/>
      <protection/>
    </xf>
    <xf numFmtId="1" fontId="0" fillId="35" borderId="45" xfId="52" applyNumberFormat="1" applyFont="1" applyFill="1" applyBorder="1" applyAlignment="1" applyProtection="1">
      <alignment horizontal="right" vertical="center" wrapText="1"/>
      <protection/>
    </xf>
    <xf numFmtId="0" fontId="6" fillId="35" borderId="45" xfId="52" applyNumberFormat="1" applyFont="1" applyFill="1" applyBorder="1" applyAlignment="1" applyProtection="1">
      <alignment horizontal="center" vertical="center" wrapText="1"/>
      <protection/>
    </xf>
    <xf numFmtId="0" fontId="0" fillId="0" borderId="22" xfId="52" applyNumberFormat="1" applyFont="1" applyFill="1" applyBorder="1" applyAlignment="1" applyProtection="1">
      <alignment horizontal="centerContinuous" vertical="center" wrapText="1"/>
      <protection/>
    </xf>
    <xf numFmtId="165" fontId="0" fillId="0" borderId="22" xfId="52" applyNumberFormat="1" applyFont="1" applyFill="1" applyBorder="1" applyAlignment="1" applyProtection="1">
      <alignment horizontal="center" vertical="center" wrapText="1"/>
      <protection/>
    </xf>
    <xf numFmtId="2" fontId="0" fillId="0" borderId="30" xfId="52" applyNumberFormat="1" applyFont="1" applyFill="1" applyBorder="1" applyAlignment="1" applyProtection="1">
      <alignment horizontal="center" vertical="center" wrapText="1"/>
      <protection/>
    </xf>
    <xf numFmtId="0" fontId="0" fillId="0" borderId="19" xfId="52" applyNumberFormat="1" applyFont="1" applyFill="1" applyBorder="1" applyAlignment="1" applyProtection="1">
      <alignment horizontal="centerContinuous" vertical="center" wrapText="1"/>
      <protection/>
    </xf>
    <xf numFmtId="165" fontId="0" fillId="0" borderId="14" xfId="52" applyNumberFormat="1" applyFont="1" applyFill="1" applyBorder="1" applyAlignment="1" applyProtection="1">
      <alignment horizontal="center" vertical="center" wrapText="1"/>
      <protection/>
    </xf>
    <xf numFmtId="2" fontId="0" fillId="0" borderId="31" xfId="52" applyNumberFormat="1" applyFont="1" applyFill="1" applyBorder="1" applyAlignment="1" applyProtection="1">
      <alignment horizontal="center" vertical="center" wrapText="1"/>
      <protection/>
    </xf>
    <xf numFmtId="0" fontId="6" fillId="35" borderId="52" xfId="52" applyNumberFormat="1" applyFont="1" applyFill="1" applyBorder="1" applyAlignment="1" applyProtection="1">
      <alignment horizontal="center" vertical="center" wrapText="1"/>
      <protection/>
    </xf>
    <xf numFmtId="0" fontId="6" fillId="0" borderId="19" xfId="52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0" fillId="0" borderId="55" xfId="52" applyNumberFormat="1" applyFont="1" applyFill="1" applyBorder="1" applyAlignment="1" applyProtection="1">
      <alignment horizontal="center" vertical="center" wrapText="1"/>
      <protection/>
    </xf>
    <xf numFmtId="3" fontId="0" fillId="0" borderId="14" xfId="52" applyNumberFormat="1" applyFont="1" applyFill="1" applyBorder="1" applyAlignment="1" applyProtection="1">
      <alignment horizontal="center" vertical="center" wrapText="1"/>
      <protection/>
    </xf>
    <xf numFmtId="0" fontId="6" fillId="35" borderId="56" xfId="52" applyNumberFormat="1" applyFont="1" applyFill="1" applyBorder="1" applyAlignment="1" applyProtection="1">
      <alignment horizontal="center" vertical="center" wrapText="1"/>
      <protection/>
    </xf>
    <xf numFmtId="0" fontId="6" fillId="35" borderId="20" xfId="52" applyNumberFormat="1" applyFont="1" applyFill="1" applyBorder="1" applyAlignment="1" applyProtection="1">
      <alignment horizontal="center" vertical="center" wrapText="1"/>
      <protection/>
    </xf>
    <xf numFmtId="1" fontId="0" fillId="0" borderId="34" xfId="52" applyNumberFormat="1" applyFont="1" applyFill="1" applyBorder="1" applyAlignment="1" applyProtection="1">
      <alignment horizontal="center" vertical="center" wrapText="1"/>
      <protection/>
    </xf>
    <xf numFmtId="166" fontId="0" fillId="0" borderId="14" xfId="52" applyNumberFormat="1" applyFont="1" applyFill="1" applyBorder="1" applyAlignment="1" applyProtection="1">
      <alignment horizontal="center" vertical="center" wrapText="1"/>
      <protection/>
    </xf>
    <xf numFmtId="0" fontId="6" fillId="35" borderId="57" xfId="52" applyNumberFormat="1" applyFont="1" applyFill="1" applyBorder="1" applyAlignment="1" applyProtection="1">
      <alignment horizontal="center" vertical="center" wrapText="1"/>
      <protection/>
    </xf>
    <xf numFmtId="0" fontId="6" fillId="35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53" xfId="52" applyNumberFormat="1" applyFont="1" applyFill="1" applyBorder="1" applyAlignment="1" applyProtection="1">
      <alignment horizontal="center" vertical="center" wrapText="1"/>
      <protection/>
    </xf>
    <xf numFmtId="165" fontId="0" fillId="0" borderId="58" xfId="52" applyNumberFormat="1" applyFont="1" applyFill="1" applyBorder="1" applyAlignment="1" applyProtection="1">
      <alignment horizontal="center" vertical="center" wrapText="1"/>
      <protection/>
    </xf>
    <xf numFmtId="1" fontId="0" fillId="0" borderId="22" xfId="52" applyNumberFormat="1" applyFont="1" applyFill="1" applyBorder="1" applyAlignment="1" applyProtection="1">
      <alignment horizontal="center" vertical="center" wrapText="1"/>
      <protection/>
    </xf>
    <xf numFmtId="1" fontId="13" fillId="0" borderId="53" xfId="52" applyNumberFormat="1" applyFont="1" applyFill="1" applyBorder="1" applyAlignment="1" applyProtection="1">
      <alignment horizontal="center" vertical="center" wrapText="1"/>
      <protection/>
    </xf>
    <xf numFmtId="0" fontId="0" fillId="0" borderId="14" xfId="52" applyNumberFormat="1" applyFont="1" applyFill="1" applyBorder="1" applyAlignment="1" applyProtection="1">
      <alignment horizontal="centerContinuous" vertical="center" wrapText="1"/>
      <protection/>
    </xf>
    <xf numFmtId="166" fontId="0" fillId="0" borderId="35" xfId="52" applyNumberFormat="1" applyFont="1" applyFill="1" applyBorder="1" applyAlignment="1" applyProtection="1">
      <alignment horizontal="center" vertical="center" wrapText="1"/>
      <protection/>
    </xf>
    <xf numFmtId="1" fontId="0" fillId="0" borderId="53" xfId="52" applyNumberFormat="1" applyFont="1" applyFill="1" applyBorder="1" applyAlignment="1" applyProtection="1">
      <alignment horizontal="centerContinuous" vertical="center" wrapText="1"/>
      <protection/>
    </xf>
    <xf numFmtId="1" fontId="13" fillId="0" borderId="49" xfId="52" applyNumberFormat="1" applyFont="1" applyFill="1" applyBorder="1" applyAlignment="1" applyProtection="1">
      <alignment horizontal="center" vertical="center" wrapText="1"/>
      <protection/>
    </xf>
    <xf numFmtId="2" fontId="0" fillId="0" borderId="59" xfId="52" applyNumberFormat="1" applyFont="1" applyFill="1" applyBorder="1" applyAlignment="1" applyProtection="1">
      <alignment horizontal="center" vertical="center" wrapText="1"/>
      <protection/>
    </xf>
    <xf numFmtId="165" fontId="0" fillId="0" borderId="35" xfId="52" applyNumberFormat="1" applyFont="1" applyFill="1" applyBorder="1" applyAlignment="1" applyProtection="1">
      <alignment horizontal="center" vertical="center" wrapText="1"/>
      <protection/>
    </xf>
    <xf numFmtId="44" fontId="15" fillId="0" borderId="36" xfId="52" applyNumberFormat="1" applyFont="1" applyFill="1" applyBorder="1" applyAlignment="1" applyProtection="1">
      <alignment horizontal="center" vertical="center"/>
      <protection/>
    </xf>
    <xf numFmtId="44" fontId="0" fillId="0" borderId="37" xfId="0" applyNumberFormat="1" applyBorder="1" applyAlignment="1">
      <alignment/>
    </xf>
    <xf numFmtId="44" fontId="15" fillId="0" borderId="38" xfId="52" applyNumberFormat="1" applyFont="1" applyFill="1" applyBorder="1" applyAlignment="1" applyProtection="1">
      <alignment horizontal="center" vertical="center"/>
      <protection/>
    </xf>
    <xf numFmtId="44" fontId="0" fillId="0" borderId="39" xfId="0" applyNumberFormat="1" applyBorder="1" applyAlignment="1">
      <alignment/>
    </xf>
    <xf numFmtId="1" fontId="35" fillId="0" borderId="35" xfId="52" applyNumberFormat="1" applyFont="1" applyFill="1" applyBorder="1" applyAlignment="1" applyProtection="1">
      <alignment horizontal="center" vertical="center" wrapText="1"/>
      <protection/>
    </xf>
    <xf numFmtId="1" fontId="35" fillId="0" borderId="20" xfId="52" applyNumberFormat="1" applyFont="1" applyFill="1" applyBorder="1" applyAlignment="1" applyProtection="1">
      <alignment horizontal="center" vertical="center"/>
      <protection/>
    </xf>
    <xf numFmtId="1" fontId="35" fillId="0" borderId="34" xfId="52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OL" xfId="51"/>
    <cellStyle name="Normalny_TER0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Normal="80" zoomScaleSheetLayoutView="100" workbookViewId="0" topLeftCell="A1">
      <selection activeCell="A1" sqref="A1"/>
    </sheetView>
  </sheetViews>
  <sheetFormatPr defaultColWidth="10.00390625" defaultRowHeight="12.75"/>
  <cols>
    <col min="1" max="1" width="3.7109375" style="15" customWidth="1"/>
    <col min="2" max="2" width="10.8515625" style="15" customWidth="1"/>
    <col min="3" max="3" width="11.421875" style="16" customWidth="1"/>
    <col min="4" max="4" width="72.00390625" style="17" customWidth="1"/>
    <col min="5" max="5" width="6.8515625" style="18" customWidth="1"/>
    <col min="6" max="6" width="10.00390625" style="18" customWidth="1"/>
    <col min="7" max="7" width="10.00390625" style="11" customWidth="1"/>
    <col min="8" max="8" width="14.140625" style="11" customWidth="1"/>
    <col min="9" max="16384" width="10.00390625" style="11" customWidth="1"/>
  </cols>
  <sheetData>
    <row r="1" ht="12.75">
      <c r="G1" s="54" t="s">
        <v>123</v>
      </c>
    </row>
    <row r="2" ht="9" customHeight="1">
      <c r="G2" s="54"/>
    </row>
    <row r="3" spans="1:8" ht="15.75">
      <c r="A3" s="138" t="s">
        <v>129</v>
      </c>
      <c r="B3" s="139"/>
      <c r="C3" s="139"/>
      <c r="D3" s="139"/>
      <c r="E3" s="139"/>
      <c r="F3" s="139"/>
      <c r="G3" s="139"/>
      <c r="H3" s="140"/>
    </row>
    <row r="4" ht="9.75" customHeight="1">
      <c r="G4" s="54"/>
    </row>
    <row r="5" spans="1:8" ht="12.75" customHeight="1">
      <c r="A5" s="60" t="s">
        <v>124</v>
      </c>
      <c r="B5" s="60"/>
      <c r="C5" s="60"/>
      <c r="D5" s="60"/>
      <c r="E5" s="60"/>
      <c r="F5" s="60"/>
      <c r="G5" s="60"/>
      <c r="H5" s="60"/>
    </row>
    <row r="6" ht="6.75" customHeight="1" thickBot="1"/>
    <row r="7" spans="1:8" s="1" customFormat="1" ht="33.75">
      <c r="A7" s="20" t="s">
        <v>1</v>
      </c>
      <c r="B7" s="22" t="s">
        <v>2</v>
      </c>
      <c r="C7" s="22" t="s">
        <v>3</v>
      </c>
      <c r="D7" s="24" t="s">
        <v>4</v>
      </c>
      <c r="E7" s="26" t="s">
        <v>5</v>
      </c>
      <c r="F7" s="43"/>
      <c r="G7" s="40" t="s">
        <v>67</v>
      </c>
      <c r="H7" s="36" t="s">
        <v>68</v>
      </c>
    </row>
    <row r="8" spans="1:8" s="1" customFormat="1" ht="13.5" thickBot="1">
      <c r="A8" s="21"/>
      <c r="B8" s="23"/>
      <c r="C8" s="23"/>
      <c r="D8" s="25"/>
      <c r="E8" s="2" t="s">
        <v>6</v>
      </c>
      <c r="F8" s="2" t="s">
        <v>7</v>
      </c>
      <c r="G8" s="41" t="s">
        <v>69</v>
      </c>
      <c r="H8" s="37" t="s">
        <v>70</v>
      </c>
    </row>
    <row r="9" spans="1:8" s="7" customFormat="1" ht="13.5" thickBot="1">
      <c r="A9" s="3">
        <v>1</v>
      </c>
      <c r="B9" s="4">
        <v>2</v>
      </c>
      <c r="C9" s="5">
        <v>3</v>
      </c>
      <c r="D9" s="6" t="s">
        <v>8</v>
      </c>
      <c r="E9" s="5">
        <v>5</v>
      </c>
      <c r="F9" s="5">
        <v>6</v>
      </c>
      <c r="G9" s="42">
        <v>7</v>
      </c>
      <c r="H9" s="38" t="s">
        <v>71</v>
      </c>
    </row>
    <row r="10" spans="1:8" s="8" customFormat="1" ht="14.25">
      <c r="A10" s="63"/>
      <c r="B10" s="64"/>
      <c r="C10" s="65" t="s">
        <v>9</v>
      </c>
      <c r="D10" s="66" t="s">
        <v>10</v>
      </c>
      <c r="E10" s="47"/>
      <c r="F10" s="67"/>
      <c r="G10" s="47"/>
      <c r="H10" s="68"/>
    </row>
    <row r="11" spans="1:8" s="8" customFormat="1" ht="43.5" customHeight="1">
      <c r="A11" s="80">
        <v>1</v>
      </c>
      <c r="B11" s="81" t="s">
        <v>11</v>
      </c>
      <c r="C11" s="82" t="s">
        <v>62</v>
      </c>
      <c r="D11" s="27" t="s">
        <v>128</v>
      </c>
      <c r="E11" s="82" t="s">
        <v>16</v>
      </c>
      <c r="F11" s="83">
        <v>30</v>
      </c>
      <c r="G11" s="48">
        <v>0</v>
      </c>
      <c r="H11" s="84">
        <f>F11*G11</f>
        <v>0</v>
      </c>
    </row>
    <row r="12" spans="1:8" s="8" customFormat="1" ht="27.75" customHeight="1" thickBot="1">
      <c r="A12" s="85">
        <v>2</v>
      </c>
      <c r="B12" s="86" t="s">
        <v>12</v>
      </c>
      <c r="C12" s="87" t="s">
        <v>63</v>
      </c>
      <c r="D12" s="32" t="s">
        <v>80</v>
      </c>
      <c r="E12" s="88" t="s">
        <v>13</v>
      </c>
      <c r="F12" s="89">
        <v>259</v>
      </c>
      <c r="G12" s="52">
        <v>0</v>
      </c>
      <c r="H12" s="90">
        <f>F12*G12</f>
        <v>0</v>
      </c>
    </row>
    <row r="13" spans="1:8" s="8" customFormat="1" ht="19.5" customHeight="1" thickBot="1">
      <c r="A13" s="91"/>
      <c r="B13" s="92"/>
      <c r="C13" s="93" t="s">
        <v>130</v>
      </c>
      <c r="D13" s="72" t="s">
        <v>10</v>
      </c>
      <c r="E13" s="73"/>
      <c r="F13" s="73"/>
      <c r="G13" s="73"/>
      <c r="H13" s="74"/>
    </row>
    <row r="14" spans="1:8" s="8" customFormat="1" ht="14.25">
      <c r="A14" s="94"/>
      <c r="B14" s="95" t="s">
        <v>14</v>
      </c>
      <c r="C14" s="95" t="s">
        <v>83</v>
      </c>
      <c r="D14" s="30" t="s">
        <v>15</v>
      </c>
      <c r="E14" s="31"/>
      <c r="F14" s="31"/>
      <c r="G14" s="31"/>
      <c r="H14" s="62"/>
    </row>
    <row r="15" spans="1:8" s="8" customFormat="1" ht="41.25">
      <c r="A15" s="96">
        <v>3</v>
      </c>
      <c r="B15" s="97" t="s">
        <v>82</v>
      </c>
      <c r="C15" s="98" t="s">
        <v>81</v>
      </c>
      <c r="D15" s="9" t="s">
        <v>122</v>
      </c>
      <c r="E15" s="99" t="s">
        <v>13</v>
      </c>
      <c r="F15" s="100">
        <v>1168.2</v>
      </c>
      <c r="G15" s="50">
        <v>0</v>
      </c>
      <c r="H15" s="84">
        <f aca="true" t="shared" si="0" ref="H15:H20">F15*G15</f>
        <v>0</v>
      </c>
    </row>
    <row r="16" spans="1:8" s="8" customFormat="1" ht="26.25" customHeight="1">
      <c r="A16" s="96">
        <v>4</v>
      </c>
      <c r="B16" s="97" t="s">
        <v>76</v>
      </c>
      <c r="C16" s="98" t="s">
        <v>75</v>
      </c>
      <c r="D16" s="9" t="s">
        <v>84</v>
      </c>
      <c r="E16" s="99" t="s">
        <v>13</v>
      </c>
      <c r="F16" s="101">
        <v>17.6</v>
      </c>
      <c r="G16" s="50">
        <v>0</v>
      </c>
      <c r="H16" s="84">
        <f t="shared" si="0"/>
        <v>0</v>
      </c>
    </row>
    <row r="17" spans="1:8" s="8" customFormat="1" ht="40.5" customHeight="1">
      <c r="A17" s="96">
        <v>5</v>
      </c>
      <c r="B17" s="97" t="s">
        <v>85</v>
      </c>
      <c r="C17" s="98" t="s">
        <v>87</v>
      </c>
      <c r="D17" s="9" t="s">
        <v>121</v>
      </c>
      <c r="E17" s="99" t="s">
        <v>13</v>
      </c>
      <c r="F17" s="101">
        <v>1168.2</v>
      </c>
      <c r="G17" s="50">
        <v>0</v>
      </c>
      <c r="H17" s="84">
        <f t="shared" si="0"/>
        <v>0</v>
      </c>
    </row>
    <row r="18" spans="1:8" s="8" customFormat="1" ht="27">
      <c r="A18" s="96">
        <v>6</v>
      </c>
      <c r="B18" s="97" t="s">
        <v>86</v>
      </c>
      <c r="C18" s="98" t="s">
        <v>77</v>
      </c>
      <c r="D18" s="9" t="s">
        <v>96</v>
      </c>
      <c r="E18" s="99" t="s">
        <v>13</v>
      </c>
      <c r="F18" s="101">
        <v>88.9</v>
      </c>
      <c r="G18" s="50">
        <v>0</v>
      </c>
      <c r="H18" s="84">
        <f t="shared" si="0"/>
        <v>0</v>
      </c>
    </row>
    <row r="19" spans="1:8" s="8" customFormat="1" ht="12.75">
      <c r="A19" s="96">
        <v>7</v>
      </c>
      <c r="B19" s="97" t="s">
        <v>88</v>
      </c>
      <c r="C19" s="98" t="s">
        <v>89</v>
      </c>
      <c r="D19" s="9" t="s">
        <v>92</v>
      </c>
      <c r="E19" s="99" t="s">
        <v>16</v>
      </c>
      <c r="F19" s="101">
        <v>28.5</v>
      </c>
      <c r="G19" s="50">
        <v>0</v>
      </c>
      <c r="H19" s="84">
        <f t="shared" si="0"/>
        <v>0</v>
      </c>
    </row>
    <row r="20" spans="1:8" s="8" customFormat="1" ht="13.5" thickBot="1">
      <c r="A20" s="96">
        <v>8</v>
      </c>
      <c r="B20" s="97" t="s">
        <v>91</v>
      </c>
      <c r="C20" s="98" t="s">
        <v>90</v>
      </c>
      <c r="D20" s="9" t="s">
        <v>93</v>
      </c>
      <c r="E20" s="99" t="s">
        <v>16</v>
      </c>
      <c r="F20" s="101">
        <v>6</v>
      </c>
      <c r="G20" s="50">
        <v>0</v>
      </c>
      <c r="H20" s="84">
        <f t="shared" si="0"/>
        <v>0</v>
      </c>
    </row>
    <row r="21" spans="1:8" s="8" customFormat="1" ht="19.5" customHeight="1" thickBot="1">
      <c r="A21" s="91"/>
      <c r="B21" s="92"/>
      <c r="C21" s="93" t="s">
        <v>130</v>
      </c>
      <c r="D21" s="72" t="s">
        <v>15</v>
      </c>
      <c r="E21" s="73"/>
      <c r="F21" s="73"/>
      <c r="G21" s="73"/>
      <c r="H21" s="74"/>
    </row>
    <row r="22" spans="1:8" s="8" customFormat="1" ht="14.25">
      <c r="A22" s="94"/>
      <c r="B22" s="102"/>
      <c r="C22" s="95" t="s">
        <v>17</v>
      </c>
      <c r="D22" s="30" t="s">
        <v>18</v>
      </c>
      <c r="E22" s="31"/>
      <c r="F22" s="39"/>
      <c r="G22" s="31"/>
      <c r="H22" s="44"/>
    </row>
    <row r="23" spans="1:8" s="8" customFormat="1" ht="41.25" customHeight="1">
      <c r="A23" s="96">
        <v>9</v>
      </c>
      <c r="B23" s="97" t="s">
        <v>19</v>
      </c>
      <c r="C23" s="99" t="s">
        <v>20</v>
      </c>
      <c r="D23" s="77" t="s">
        <v>94</v>
      </c>
      <c r="E23" s="99" t="s">
        <v>21</v>
      </c>
      <c r="F23" s="97">
        <v>100</v>
      </c>
      <c r="G23" s="50">
        <v>0</v>
      </c>
      <c r="H23" s="84">
        <f>F23*G23</f>
        <v>0</v>
      </c>
    </row>
    <row r="24" spans="1:8" s="8" customFormat="1" ht="27.75" thickBot="1">
      <c r="A24" s="96">
        <v>10</v>
      </c>
      <c r="B24" s="97" t="s">
        <v>22</v>
      </c>
      <c r="C24" s="99" t="s">
        <v>23</v>
      </c>
      <c r="D24" s="77" t="s">
        <v>95</v>
      </c>
      <c r="E24" s="99" t="s">
        <v>21</v>
      </c>
      <c r="F24" s="97">
        <v>27</v>
      </c>
      <c r="G24" s="50">
        <v>0</v>
      </c>
      <c r="H24" s="90">
        <f>F24*G24</f>
        <v>0</v>
      </c>
    </row>
    <row r="25" spans="1:8" s="8" customFormat="1" ht="19.5" customHeight="1" thickBot="1">
      <c r="A25" s="103"/>
      <c r="B25" s="104"/>
      <c r="C25" s="105" t="s">
        <v>130</v>
      </c>
      <c r="D25" s="75" t="s">
        <v>18</v>
      </c>
      <c r="E25" s="76"/>
      <c r="F25" s="76"/>
      <c r="G25" s="76"/>
      <c r="H25" s="74"/>
    </row>
    <row r="26" spans="1:8" s="8" customFormat="1" ht="14.25">
      <c r="A26" s="94"/>
      <c r="B26" s="102"/>
      <c r="C26" s="95"/>
      <c r="D26" s="30" t="s">
        <v>24</v>
      </c>
      <c r="E26" s="31"/>
      <c r="F26" s="45"/>
      <c r="G26" s="31"/>
      <c r="H26" s="46"/>
    </row>
    <row r="27" spans="1:8" s="8" customFormat="1" ht="42" customHeight="1">
      <c r="A27" s="85">
        <v>11</v>
      </c>
      <c r="B27" s="86" t="s">
        <v>25</v>
      </c>
      <c r="C27" s="106" t="s">
        <v>26</v>
      </c>
      <c r="D27" s="32" t="s">
        <v>131</v>
      </c>
      <c r="E27" s="87" t="s">
        <v>21</v>
      </c>
      <c r="F27" s="107">
        <v>55</v>
      </c>
      <c r="G27" s="52">
        <v>0</v>
      </c>
      <c r="H27" s="84">
        <f>F27*G27</f>
        <v>0</v>
      </c>
    </row>
    <row r="28" spans="1:8" s="8" customFormat="1" ht="27" customHeight="1" thickBot="1">
      <c r="A28" s="96">
        <v>12</v>
      </c>
      <c r="B28" s="97" t="s">
        <v>28</v>
      </c>
      <c r="C28" s="109"/>
      <c r="D28" s="9" t="s">
        <v>113</v>
      </c>
      <c r="E28" s="99" t="s">
        <v>65</v>
      </c>
      <c r="F28" s="110">
        <v>5.8</v>
      </c>
      <c r="G28" s="50">
        <v>0</v>
      </c>
      <c r="H28" s="111">
        <f>F28*G28</f>
        <v>0</v>
      </c>
    </row>
    <row r="29" spans="1:8" s="8" customFormat="1" ht="19.5" customHeight="1" thickBot="1">
      <c r="A29" s="91"/>
      <c r="B29" s="92"/>
      <c r="C29" s="93" t="s">
        <v>130</v>
      </c>
      <c r="D29" s="72" t="s">
        <v>24</v>
      </c>
      <c r="E29" s="73"/>
      <c r="F29" s="73"/>
      <c r="G29" s="73"/>
      <c r="H29" s="74"/>
    </row>
    <row r="30" spans="1:8" s="8" customFormat="1" ht="19.5" customHeight="1">
      <c r="A30" s="112"/>
      <c r="B30" s="95"/>
      <c r="C30" s="95" t="s">
        <v>29</v>
      </c>
      <c r="D30" s="30" t="s">
        <v>30</v>
      </c>
      <c r="E30" s="31"/>
      <c r="F30" s="31"/>
      <c r="G30" s="31"/>
      <c r="H30" s="46"/>
    </row>
    <row r="31" spans="1:8" s="8" customFormat="1" ht="12.75">
      <c r="A31" s="80"/>
      <c r="B31" s="81" t="s">
        <v>31</v>
      </c>
      <c r="C31" s="113" t="s">
        <v>32</v>
      </c>
      <c r="D31" s="55" t="s">
        <v>33</v>
      </c>
      <c r="E31" s="114"/>
      <c r="F31" s="114"/>
      <c r="G31" s="114"/>
      <c r="H31" s="115"/>
    </row>
    <row r="32" spans="1:8" s="8" customFormat="1" ht="28.5" customHeight="1" thickBot="1">
      <c r="A32" s="116">
        <v>13</v>
      </c>
      <c r="B32" s="86" t="s">
        <v>34</v>
      </c>
      <c r="C32" s="88" t="s">
        <v>35</v>
      </c>
      <c r="D32" s="33" t="s">
        <v>117</v>
      </c>
      <c r="E32" s="88" t="s">
        <v>27</v>
      </c>
      <c r="F32" s="117">
        <v>10872.7</v>
      </c>
      <c r="G32" s="49">
        <v>0</v>
      </c>
      <c r="H32" s="108">
        <f>F32*G32</f>
        <v>0</v>
      </c>
    </row>
    <row r="33" spans="1:8" s="8" customFormat="1" ht="19.5" customHeight="1" thickBot="1">
      <c r="A33" s="91"/>
      <c r="B33" s="92"/>
      <c r="C33" s="93" t="s">
        <v>130</v>
      </c>
      <c r="D33" s="72" t="s">
        <v>30</v>
      </c>
      <c r="E33" s="73"/>
      <c r="F33" s="73"/>
      <c r="G33" s="73"/>
      <c r="H33" s="74"/>
    </row>
    <row r="34" spans="1:8" s="8" customFormat="1" ht="14.25">
      <c r="A34" s="118"/>
      <c r="B34" s="119"/>
      <c r="C34" s="119" t="s">
        <v>36</v>
      </c>
      <c r="D34" s="28" t="s">
        <v>37</v>
      </c>
      <c r="E34" s="29"/>
      <c r="F34" s="29"/>
      <c r="G34" s="29"/>
      <c r="H34" s="35"/>
    </row>
    <row r="35" spans="1:8" s="8" customFormat="1" ht="12.75">
      <c r="A35" s="80"/>
      <c r="B35" s="81" t="s">
        <v>38</v>
      </c>
      <c r="C35" s="113" t="s">
        <v>39</v>
      </c>
      <c r="D35" s="55" t="s">
        <v>40</v>
      </c>
      <c r="E35" s="114"/>
      <c r="F35" s="114"/>
      <c r="G35" s="114"/>
      <c r="H35" s="115"/>
    </row>
    <row r="36" spans="1:8" s="8" customFormat="1" ht="39.75">
      <c r="A36" s="96">
        <v>14</v>
      </c>
      <c r="B36" s="81" t="s">
        <v>41</v>
      </c>
      <c r="C36" s="99" t="s">
        <v>42</v>
      </c>
      <c r="D36" s="10" t="s">
        <v>98</v>
      </c>
      <c r="E36" s="99" t="s">
        <v>21</v>
      </c>
      <c r="F36" s="110">
        <v>18.9</v>
      </c>
      <c r="G36" s="49">
        <v>0</v>
      </c>
      <c r="H36" s="84">
        <f>F36*G36</f>
        <v>0</v>
      </c>
    </row>
    <row r="37" spans="1:8" s="8" customFormat="1" ht="27.75" customHeight="1">
      <c r="A37" s="96">
        <v>15</v>
      </c>
      <c r="B37" s="81" t="s">
        <v>43</v>
      </c>
      <c r="C37" s="99" t="s">
        <v>44</v>
      </c>
      <c r="D37" s="10" t="s">
        <v>97</v>
      </c>
      <c r="E37" s="99" t="s">
        <v>21</v>
      </c>
      <c r="F37" s="110">
        <v>43.8</v>
      </c>
      <c r="G37" s="50">
        <v>0</v>
      </c>
      <c r="H37" s="84">
        <f>F37*G37</f>
        <v>0</v>
      </c>
    </row>
    <row r="38" spans="1:8" s="8" customFormat="1" ht="27.75" customHeight="1" thickBot="1">
      <c r="A38" s="96">
        <v>16</v>
      </c>
      <c r="B38" s="120" t="s">
        <v>45</v>
      </c>
      <c r="C38" s="99" t="s">
        <v>46</v>
      </c>
      <c r="D38" s="10" t="s">
        <v>120</v>
      </c>
      <c r="E38" s="99" t="s">
        <v>21</v>
      </c>
      <c r="F38" s="133">
        <v>143.45</v>
      </c>
      <c r="G38" s="50">
        <v>0</v>
      </c>
      <c r="H38" s="84">
        <f>F38*G38</f>
        <v>0</v>
      </c>
    </row>
    <row r="39" spans="1:8" s="8" customFormat="1" ht="19.5" customHeight="1" thickBot="1">
      <c r="A39" s="91"/>
      <c r="B39" s="92"/>
      <c r="C39" s="93" t="s">
        <v>130</v>
      </c>
      <c r="D39" s="72" t="s">
        <v>37</v>
      </c>
      <c r="E39" s="73"/>
      <c r="F39" s="73"/>
      <c r="G39" s="73"/>
      <c r="H39" s="74"/>
    </row>
    <row r="40" spans="1:8" s="8" customFormat="1" ht="14.25">
      <c r="A40" s="112"/>
      <c r="B40" s="95"/>
      <c r="C40" s="95" t="s">
        <v>47</v>
      </c>
      <c r="D40" s="30" t="s">
        <v>48</v>
      </c>
      <c r="E40" s="31"/>
      <c r="F40" s="31"/>
      <c r="G40" s="31"/>
      <c r="H40" s="46"/>
    </row>
    <row r="41" spans="1:8" s="8" customFormat="1" ht="27.75" customHeight="1">
      <c r="A41" s="96">
        <v>17</v>
      </c>
      <c r="B41" s="97" t="s">
        <v>49</v>
      </c>
      <c r="C41" s="99" t="s">
        <v>64</v>
      </c>
      <c r="D41" s="9" t="s">
        <v>101</v>
      </c>
      <c r="E41" s="99" t="s">
        <v>13</v>
      </c>
      <c r="F41" s="121">
        <v>35.3</v>
      </c>
      <c r="G41" s="50">
        <v>0</v>
      </c>
      <c r="H41" s="84">
        <f>F41*G41</f>
        <v>0</v>
      </c>
    </row>
    <row r="42" spans="1:8" s="8" customFormat="1" ht="15" thickBot="1">
      <c r="A42" s="96">
        <v>18</v>
      </c>
      <c r="B42" s="97" t="s">
        <v>49</v>
      </c>
      <c r="C42" s="99" t="s">
        <v>99</v>
      </c>
      <c r="D42" s="9" t="s">
        <v>100</v>
      </c>
      <c r="E42" s="99" t="s">
        <v>13</v>
      </c>
      <c r="F42" s="121">
        <v>87.7</v>
      </c>
      <c r="G42" s="50">
        <v>0</v>
      </c>
      <c r="H42" s="90">
        <f>F42*G42</f>
        <v>0</v>
      </c>
    </row>
    <row r="43" spans="1:8" s="8" customFormat="1" ht="19.5" customHeight="1" thickBot="1">
      <c r="A43" s="103"/>
      <c r="B43" s="104"/>
      <c r="C43" s="105" t="s">
        <v>130</v>
      </c>
      <c r="D43" s="75" t="s">
        <v>48</v>
      </c>
      <c r="E43" s="76"/>
      <c r="F43" s="76"/>
      <c r="G43" s="76"/>
      <c r="H43" s="74"/>
    </row>
    <row r="44" spans="1:8" s="8" customFormat="1" ht="14.25">
      <c r="A44" s="122"/>
      <c r="B44" s="123"/>
      <c r="C44" s="123" t="s">
        <v>50</v>
      </c>
      <c r="D44" s="78" t="s">
        <v>51</v>
      </c>
      <c r="E44" s="39"/>
      <c r="F44" s="39"/>
      <c r="G44" s="39"/>
      <c r="H44" s="79"/>
    </row>
    <row r="45" spans="1:8" s="8" customFormat="1" ht="28.5" customHeight="1" thickBot="1">
      <c r="A45" s="124">
        <v>19</v>
      </c>
      <c r="B45" s="97" t="s">
        <v>52</v>
      </c>
      <c r="C45" s="99" t="s">
        <v>53</v>
      </c>
      <c r="D45" s="9" t="s">
        <v>104</v>
      </c>
      <c r="E45" s="99" t="s">
        <v>13</v>
      </c>
      <c r="F45" s="110">
        <v>35.3</v>
      </c>
      <c r="G45" s="50">
        <v>0</v>
      </c>
      <c r="H45" s="90">
        <f>F45*G45</f>
        <v>0</v>
      </c>
    </row>
    <row r="46" spans="1:8" s="8" customFormat="1" ht="19.5" customHeight="1" thickBot="1">
      <c r="A46" s="103"/>
      <c r="B46" s="104"/>
      <c r="C46" s="105" t="s">
        <v>130</v>
      </c>
      <c r="D46" s="75" t="s">
        <v>51</v>
      </c>
      <c r="E46" s="76"/>
      <c r="F46" s="76"/>
      <c r="G46" s="76"/>
      <c r="H46" s="74"/>
    </row>
    <row r="47" spans="1:8" s="8" customFormat="1" ht="14.25">
      <c r="A47" s="112"/>
      <c r="B47" s="95"/>
      <c r="C47" s="95" t="s">
        <v>54</v>
      </c>
      <c r="D47" s="30" t="s">
        <v>55</v>
      </c>
      <c r="E47" s="31"/>
      <c r="F47" s="31"/>
      <c r="G47" s="31"/>
      <c r="H47" s="46"/>
    </row>
    <row r="48" spans="1:8" s="8" customFormat="1" ht="26.25" customHeight="1">
      <c r="A48" s="124">
        <v>20</v>
      </c>
      <c r="B48" s="97" t="s">
        <v>73</v>
      </c>
      <c r="C48" s="99" t="s">
        <v>0</v>
      </c>
      <c r="D48" s="9" t="s">
        <v>119</v>
      </c>
      <c r="E48" s="99" t="s">
        <v>65</v>
      </c>
      <c r="F48" s="125">
        <f>2.129+2.043</f>
        <v>4.172000000000001</v>
      </c>
      <c r="G48" s="48">
        <v>0</v>
      </c>
      <c r="H48" s="84">
        <f>F48*G48</f>
        <v>0</v>
      </c>
    </row>
    <row r="49" spans="1:8" s="8" customFormat="1" ht="15" thickBot="1">
      <c r="A49" s="124">
        <v>21</v>
      </c>
      <c r="B49" s="97" t="s">
        <v>115</v>
      </c>
      <c r="C49" s="99" t="s">
        <v>114</v>
      </c>
      <c r="D49" s="9" t="s">
        <v>118</v>
      </c>
      <c r="E49" s="99" t="s">
        <v>21</v>
      </c>
      <c r="F49" s="125">
        <v>0.64</v>
      </c>
      <c r="G49" s="48">
        <v>0</v>
      </c>
      <c r="H49" s="84">
        <f>F49*G49</f>
        <v>0</v>
      </c>
    </row>
    <row r="50" spans="1:8" s="8" customFormat="1" ht="19.5" customHeight="1" thickBot="1">
      <c r="A50" s="91"/>
      <c r="B50" s="92"/>
      <c r="C50" s="93" t="s">
        <v>130</v>
      </c>
      <c r="D50" s="72" t="s">
        <v>55</v>
      </c>
      <c r="E50" s="73"/>
      <c r="F50" s="73"/>
      <c r="G50" s="73"/>
      <c r="H50" s="74"/>
    </row>
    <row r="51" spans="1:8" s="8" customFormat="1" ht="14.25">
      <c r="A51" s="118"/>
      <c r="B51" s="119"/>
      <c r="C51" s="119" t="s">
        <v>66</v>
      </c>
      <c r="D51" s="28" t="s">
        <v>78</v>
      </c>
      <c r="E51" s="29"/>
      <c r="F51" s="29"/>
      <c r="G51" s="29"/>
      <c r="H51" s="35"/>
    </row>
    <row r="52" spans="1:8" s="8" customFormat="1" ht="39" customHeight="1" thickBot="1">
      <c r="A52" s="85">
        <v>22</v>
      </c>
      <c r="B52" s="126" t="s">
        <v>56</v>
      </c>
      <c r="C52" s="87" t="s">
        <v>102</v>
      </c>
      <c r="D52" s="32" t="s">
        <v>103</v>
      </c>
      <c r="E52" s="87" t="s">
        <v>16</v>
      </c>
      <c r="F52" s="51">
        <v>17.05</v>
      </c>
      <c r="G52" s="52">
        <v>0</v>
      </c>
      <c r="H52" s="132">
        <f>F52*G52</f>
        <v>0</v>
      </c>
    </row>
    <row r="53" spans="1:8" s="8" customFormat="1" ht="19.5" customHeight="1" thickBot="1">
      <c r="A53" s="91"/>
      <c r="B53" s="92"/>
      <c r="C53" s="93" t="s">
        <v>130</v>
      </c>
      <c r="D53" s="72" t="s">
        <v>78</v>
      </c>
      <c r="E53" s="73"/>
      <c r="F53" s="73"/>
      <c r="G53" s="73"/>
      <c r="H53" s="74"/>
    </row>
    <row r="54" spans="1:8" s="8" customFormat="1" ht="14.25">
      <c r="A54" s="118"/>
      <c r="B54" s="119"/>
      <c r="C54" s="119" t="s">
        <v>57</v>
      </c>
      <c r="D54" s="28" t="s">
        <v>58</v>
      </c>
      <c r="E54" s="29"/>
      <c r="F54" s="29"/>
      <c r="G54" s="29"/>
      <c r="H54" s="35"/>
    </row>
    <row r="55" spans="1:8" s="8" customFormat="1" ht="41.25" customHeight="1">
      <c r="A55" s="127">
        <v>23</v>
      </c>
      <c r="B55" s="97" t="s">
        <v>60</v>
      </c>
      <c r="C55" s="128" t="s">
        <v>59</v>
      </c>
      <c r="D55" s="53" t="s">
        <v>105</v>
      </c>
      <c r="E55" s="99" t="s">
        <v>13</v>
      </c>
      <c r="F55" s="129">
        <v>35.2</v>
      </c>
      <c r="G55" s="50">
        <v>0</v>
      </c>
      <c r="H55" s="84">
        <f>F55*G55</f>
        <v>0</v>
      </c>
    </row>
    <row r="56" spans="1:8" s="8" customFormat="1" ht="28.5" customHeight="1">
      <c r="A56" s="130">
        <v>24</v>
      </c>
      <c r="B56" s="97" t="s">
        <v>61</v>
      </c>
      <c r="C56" s="128" t="s">
        <v>106</v>
      </c>
      <c r="D56" s="34" t="s">
        <v>107</v>
      </c>
      <c r="E56" s="128" t="s">
        <v>13</v>
      </c>
      <c r="F56" s="129">
        <v>209</v>
      </c>
      <c r="G56" s="48">
        <v>0</v>
      </c>
      <c r="H56" s="84">
        <f>F56*G56</f>
        <v>0</v>
      </c>
    </row>
    <row r="57" spans="1:8" s="8" customFormat="1" ht="28.5" customHeight="1">
      <c r="A57" s="130">
        <v>25</v>
      </c>
      <c r="B57" s="97" t="s">
        <v>61</v>
      </c>
      <c r="C57" s="128" t="s">
        <v>108</v>
      </c>
      <c r="D57" s="34" t="s">
        <v>116</v>
      </c>
      <c r="E57" s="128" t="s">
        <v>13</v>
      </c>
      <c r="F57" s="129">
        <v>12.96</v>
      </c>
      <c r="G57" s="48">
        <v>0</v>
      </c>
      <c r="H57" s="84">
        <f>F57*G57</f>
        <v>0</v>
      </c>
    </row>
    <row r="58" spans="1:8" s="8" customFormat="1" ht="38.25">
      <c r="A58" s="131">
        <v>26</v>
      </c>
      <c r="B58" s="97" t="s">
        <v>109</v>
      </c>
      <c r="C58" s="128"/>
      <c r="D58" s="9" t="s">
        <v>110</v>
      </c>
      <c r="E58" s="128" t="s">
        <v>127</v>
      </c>
      <c r="F58" s="117">
        <v>1</v>
      </c>
      <c r="G58" s="48">
        <v>0</v>
      </c>
      <c r="H58" s="84">
        <f>F58*G58</f>
        <v>0</v>
      </c>
    </row>
    <row r="59" spans="1:8" s="8" customFormat="1" ht="27.75" customHeight="1" thickBot="1">
      <c r="A59" s="127">
        <v>27</v>
      </c>
      <c r="B59" s="97" t="s">
        <v>79</v>
      </c>
      <c r="C59" s="128" t="s">
        <v>112</v>
      </c>
      <c r="D59" s="34" t="s">
        <v>111</v>
      </c>
      <c r="E59" s="128" t="s">
        <v>16</v>
      </c>
      <c r="F59" s="129">
        <v>8</v>
      </c>
      <c r="G59" s="48">
        <v>0</v>
      </c>
      <c r="H59" s="84">
        <f>F59*G59</f>
        <v>0</v>
      </c>
    </row>
    <row r="60" spans="1:8" s="8" customFormat="1" ht="19.5" customHeight="1" thickBot="1">
      <c r="A60" s="69"/>
      <c r="B60" s="70"/>
      <c r="C60" s="71" t="s">
        <v>130</v>
      </c>
      <c r="D60" s="72" t="s">
        <v>58</v>
      </c>
      <c r="E60" s="73"/>
      <c r="F60" s="73"/>
      <c r="G60" s="73"/>
      <c r="H60" s="74"/>
    </row>
    <row r="61" spans="1:8" ht="15" thickBot="1">
      <c r="A61" s="12"/>
      <c r="B61" s="12"/>
      <c r="C61" s="13"/>
      <c r="D61" s="14"/>
      <c r="E61" s="56" t="s">
        <v>74</v>
      </c>
      <c r="F61" s="57"/>
      <c r="G61" s="134">
        <v>0</v>
      </c>
      <c r="H61" s="135"/>
    </row>
    <row r="62" spans="5:8" ht="15" thickBot="1">
      <c r="E62" s="56" t="s">
        <v>125</v>
      </c>
      <c r="F62" s="57"/>
      <c r="G62" s="134">
        <v>0</v>
      </c>
      <c r="H62" s="135"/>
    </row>
    <row r="63" spans="5:8" ht="19.5" customHeight="1" thickBot="1">
      <c r="E63" s="58" t="s">
        <v>126</v>
      </c>
      <c r="F63" s="59"/>
      <c r="G63" s="136">
        <v>0</v>
      </c>
      <c r="H63" s="137"/>
    </row>
    <row r="64" ht="19.5" customHeight="1"/>
    <row r="65" spans="2:8" ht="19.5" customHeight="1">
      <c r="B65" s="61" t="s">
        <v>72</v>
      </c>
      <c r="C65" s="61"/>
      <c r="D65" s="61"/>
      <c r="E65" s="61"/>
      <c r="F65" s="61"/>
      <c r="G65" s="61"/>
      <c r="H65" s="61"/>
    </row>
    <row r="66" spans="1:8" ht="19.5" customHeight="1">
      <c r="A66" s="19"/>
      <c r="B66" s="61"/>
      <c r="C66" s="61"/>
      <c r="D66" s="61"/>
      <c r="E66" s="61"/>
      <c r="F66" s="61"/>
      <c r="G66" s="61"/>
      <c r="H66" s="61"/>
    </row>
    <row r="67" spans="1:2" ht="19.5" customHeight="1">
      <c r="A67" s="19"/>
      <c r="B67" s="19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mergeCells count="11">
    <mergeCell ref="A3:H3"/>
    <mergeCell ref="B65:H66"/>
    <mergeCell ref="E62:F62"/>
    <mergeCell ref="E63:F63"/>
    <mergeCell ref="G62:H62"/>
    <mergeCell ref="G63:H63"/>
    <mergeCell ref="A5:H5"/>
    <mergeCell ref="D31:H31"/>
    <mergeCell ref="D35:H35"/>
    <mergeCell ref="G61:H61"/>
    <mergeCell ref="E61:F61"/>
  </mergeCells>
  <printOptions/>
  <pageMargins left="0.5905511811023623" right="0.3937007874015748" top="0.6299212598425197" bottom="0.7874015748031497" header="0.5118110236220472" footer="0.5118110236220472"/>
  <pageSetup firstPageNumber="6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MOSTY KOLASA PIUP-T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Inwestorski</dc:title>
  <dc:subject>Remont mostu ull. 1-go Maja w Szklarskiej Porębie</dc:subject>
  <dc:creator>Krzysztof Kolasa</dc:creator>
  <cp:keywords/>
  <dc:description/>
  <cp:lastModifiedBy>.</cp:lastModifiedBy>
  <cp:lastPrinted>2013-11-15T17:45:53Z</cp:lastPrinted>
  <dcterms:created xsi:type="dcterms:W3CDTF">2006-03-04T17:13:57Z</dcterms:created>
  <dcterms:modified xsi:type="dcterms:W3CDTF">2013-11-15T17:45:58Z</dcterms:modified>
  <cp:category/>
  <cp:version/>
  <cp:contentType/>
  <cp:contentStatus/>
</cp:coreProperties>
</file>