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<sst xmlns="http://schemas.openxmlformats.org/spreadsheetml/2006/main" count="98" uniqueCount="61">
  <si>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Dział</t>
  </si>
  <si>
    <t>Rozdz.</t>
  </si>
  <si>
    <t>§</t>
  </si>
  <si>
    <t>Wyszczególnienie</t>
  </si>
  <si>
    <t xml:space="preserve">Plan na 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</si>
  <si>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</si>
  <si>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</si>
  <si>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</si>
  <si>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</si>
  <si>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</si>
  <si>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</si>
  <si>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</si>
  <si>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</si>
  <si>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</si>
  <si>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</si>
  <si>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</si>
  <si>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</si>
  <si>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</si>
  <si>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</si>
  <si>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</si>
  <si>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</si>
  <si>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</si>
  <si>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</si>
  <si>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</si>
  <si>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</si>
  <si>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</si>
  <si>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</si>
  <si>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</si>
  <si>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</si>
  <si>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</si>
  <si>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</si>
  <si>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</si>
  <si>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</si>
  <si>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</si>
  <si>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</si>
  <si>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</si>
  <si>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</si>
  <si>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</si>
  <si>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Wykonanie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</si>
  <si>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</si>
  <si>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</si>
  <si>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</si>
  <si>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</si>
  <si>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</si>
  <si>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</si>
  <si>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</si>
  <si>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DOCHODY i WYDATKI  W ZAKRESIE ZADAŃ REALIZOWANYCH PRZEZ POWIAT JELENIOGÓRSKI NA PODSTAWIE POROZUMIEŃ Z JEDNOSTKAMI SAMOZRĄDU TERYTORIALNEGO ZREALIZOWANE W I PÓŁROCZU  2010 ROKU</t>
  </si>
  <si>
    <t>2010 r.</t>
  </si>
  <si>
    <t>na 30.06.2010r.</t>
  </si>
  <si>
    <t>w tym majątkowe</t>
  </si>
  <si>
    <t xml:space="preserve">Dotacje celowe otrzymane z gminy na inwestycje i zakupy inwestycyjne realizowane na podstawie  porozumień (umów) między jednostkami samorządu terytorialnego </t>
  </si>
  <si>
    <t>Dotacje celowe otrzymane z powiatu na inwestycje  i zakupy inwestycyjne realizowane przez powiat  na podstawie porozumień (umów) miedzy jednostkami samorządu terytorialnego</t>
  </si>
  <si>
    <t>Plan na 2010 rok</t>
  </si>
  <si>
    <t>Wykonanie na 30.06.2010 r.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</si>
  <si>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</si>
  <si>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</si>
  <si>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</si>
  <si>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</si>
  <si>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</si>
  <si>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</si>
  <si>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>Tabela Nr 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</si>
</sst>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9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vertical="top" wrapText="1"/>
    </xf>
    <xf numFmtId="169" fontId="3" fillId="0" borderId="15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169" fontId="9" fillId="0" borderId="15" xfId="42" applyNumberFormat="1" applyFont="1" applyBorder="1" applyAlignment="1">
      <alignment horizontal="center" wrapText="1"/>
    </xf>
    <xf numFmtId="169" fontId="9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43" fontId="5" fillId="0" borderId="15" xfId="42" applyFont="1" applyBorder="1" applyAlignment="1">
      <alignment horizontal="center" wrapText="1"/>
    </xf>
    <xf numFmtId="169" fontId="7" fillId="0" borderId="11" xfId="42" applyNumberFormat="1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169" fontId="11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9" fontId="5" fillId="0" borderId="17" xfId="42" applyNumberFormat="1" applyFont="1" applyBorder="1" applyAlignment="1">
      <alignment horizontal="center" vertical="center" wrapText="1"/>
    </xf>
    <xf numFmtId="43" fontId="5" fillId="0" borderId="17" xfId="42" applyFont="1" applyBorder="1" applyAlignment="1">
      <alignment horizontal="center" wrapText="1"/>
    </xf>
    <xf numFmtId="0" fontId="3" fillId="0" borderId="14" xfId="0" applyFont="1" applyBorder="1" applyAlignment="1">
      <alignment/>
    </xf>
    <xf numFmtId="169" fontId="3" fillId="0" borderId="14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  <xf numFmtId="169" fontId="3" fillId="0" borderId="14" xfId="42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6"/>
      <c r="B1" s="6"/>
      <c r="C1" s="6"/>
      <c r="D1" s="6"/>
      <c r="E1" s="88" t="s">
        <v>60</v>
      </c>
      <c r="F1" s="88"/>
      <c r="G1" s="88"/>
    </row>
    <row r="2" spans="1:7" ht="26.25" customHeight="1">
      <c r="A2" s="89" t="s">
        <v>46</v>
      </c>
      <c r="B2" s="89"/>
      <c r="C2" s="89"/>
      <c r="D2" s="89"/>
      <c r="E2" s="89"/>
      <c r="F2" s="89"/>
      <c r="G2" s="6"/>
    </row>
    <row r="3" spans="1:7" ht="12" customHeight="1">
      <c r="A3" s="7"/>
      <c r="B3" s="7"/>
      <c r="C3" s="7"/>
      <c r="D3" s="7"/>
      <c r="E3" s="7"/>
      <c r="F3" s="7"/>
      <c r="G3" s="6"/>
    </row>
    <row r="4" spans="1:7" ht="13.5" thickBot="1">
      <c r="A4" s="90" t="s">
        <v>28</v>
      </c>
      <c r="B4" s="90"/>
      <c r="C4" s="90"/>
      <c r="D4" s="6"/>
      <c r="E4" s="6"/>
      <c r="F4" s="6"/>
      <c r="G4" s="56" t="s">
        <v>29</v>
      </c>
    </row>
    <row r="5" spans="1:7" ht="14.25" customHeight="1">
      <c r="A5" s="91" t="s">
        <v>0</v>
      </c>
      <c r="B5" s="91" t="s">
        <v>1</v>
      </c>
      <c r="C5" s="91" t="s">
        <v>2</v>
      </c>
      <c r="D5" s="93" t="s">
        <v>3</v>
      </c>
      <c r="E5" s="4" t="s">
        <v>4</v>
      </c>
      <c r="F5" s="4" t="s">
        <v>38</v>
      </c>
      <c r="G5" s="91" t="s">
        <v>32</v>
      </c>
    </row>
    <row r="6" spans="1:7" ht="14.25" customHeight="1" thickBot="1">
      <c r="A6" s="92"/>
      <c r="B6" s="92"/>
      <c r="C6" s="92"/>
      <c r="D6" s="94"/>
      <c r="E6" s="5" t="s">
        <v>47</v>
      </c>
      <c r="F6" s="5" t="s">
        <v>48</v>
      </c>
      <c r="G6" s="92"/>
    </row>
    <row r="7" spans="1:7" ht="14.25" customHeight="1" thickBot="1">
      <c r="A7" s="1">
        <v>1</v>
      </c>
      <c r="B7" s="2">
        <v>2</v>
      </c>
      <c r="C7" s="2">
        <v>3</v>
      </c>
      <c r="D7" s="30">
        <v>4</v>
      </c>
      <c r="E7" s="2">
        <v>5</v>
      </c>
      <c r="F7" s="2">
        <v>6</v>
      </c>
      <c r="G7" s="2">
        <v>7</v>
      </c>
    </row>
    <row r="8" spans="1:7" ht="14.25" customHeight="1" thickBot="1">
      <c r="A8" s="60">
        <v>750</v>
      </c>
      <c r="B8" s="2"/>
      <c r="C8" s="2"/>
      <c r="D8" s="61" t="s">
        <v>42</v>
      </c>
      <c r="E8" s="64">
        <f>E9</f>
        <v>91750</v>
      </c>
      <c r="F8" s="64">
        <f>F9</f>
        <v>45875</v>
      </c>
      <c r="G8" s="67">
        <f>F8/E8*100</f>
        <v>50</v>
      </c>
    </row>
    <row r="9" spans="1:7" ht="14.25" customHeight="1" thickBot="1">
      <c r="A9" s="1"/>
      <c r="B9" s="62">
        <v>75075</v>
      </c>
      <c r="C9" s="2"/>
      <c r="D9" s="63" t="s">
        <v>43</v>
      </c>
      <c r="E9" s="65">
        <f>E10</f>
        <v>91750</v>
      </c>
      <c r="F9" s="65">
        <f>F10</f>
        <v>45875</v>
      </c>
      <c r="G9" s="67">
        <f>F9/E9*100</f>
        <v>50</v>
      </c>
    </row>
    <row r="10" spans="1:7" ht="28.5" customHeight="1" thickBot="1">
      <c r="A10" s="1"/>
      <c r="B10" s="2"/>
      <c r="C10" s="2">
        <v>2310</v>
      </c>
      <c r="D10" s="27" t="s">
        <v>40</v>
      </c>
      <c r="E10" s="66">
        <v>91750</v>
      </c>
      <c r="F10" s="66">
        <v>45875</v>
      </c>
      <c r="G10" s="68">
        <f>F10/E10*100</f>
        <v>50</v>
      </c>
    </row>
    <row r="11" spans="1:11" ht="14.25" customHeight="1" thickBot="1">
      <c r="A11" s="34">
        <v>801</v>
      </c>
      <c r="B11" s="35"/>
      <c r="C11" s="36"/>
      <c r="D11" s="31" t="s">
        <v>5</v>
      </c>
      <c r="E11" s="49">
        <f>E12+E15+E17+E19</f>
        <v>4346184</v>
      </c>
      <c r="F11" s="50">
        <f>F12+F15+F17</f>
        <v>1727331</v>
      </c>
      <c r="G11" s="51">
        <f>F11/E11*100</f>
        <v>39.743623371675014</v>
      </c>
      <c r="K11" s="58"/>
    </row>
    <row r="12" spans="1:7" ht="14.25" customHeight="1" thickBot="1">
      <c r="A12" s="37"/>
      <c r="B12" s="38">
        <v>80110</v>
      </c>
      <c r="C12" s="39"/>
      <c r="D12" s="32" t="s">
        <v>6</v>
      </c>
      <c r="E12" s="52">
        <f>E13+E14</f>
        <v>4247425</v>
      </c>
      <c r="F12" s="53">
        <f>F13</f>
        <v>1719331</v>
      </c>
      <c r="G12" s="51">
        <f aca="true" t="shared" si="0" ref="G12:G35">F12/E12*100</f>
        <v>40.47937279645903</v>
      </c>
    </row>
    <row r="13" spans="1:7" ht="26.25" customHeight="1" thickBot="1">
      <c r="A13" s="40"/>
      <c r="B13" s="41"/>
      <c r="C13" s="2">
        <v>2310</v>
      </c>
      <c r="D13" s="27" t="s">
        <v>40</v>
      </c>
      <c r="E13" s="54">
        <v>4179925</v>
      </c>
      <c r="F13" s="54">
        <v>1719331</v>
      </c>
      <c r="G13" s="51">
        <f t="shared" si="0"/>
        <v>41.133058607510904</v>
      </c>
    </row>
    <row r="14" spans="1:7" ht="40.5" customHeight="1" thickBot="1">
      <c r="A14" s="40"/>
      <c r="B14" s="41"/>
      <c r="C14" s="2">
        <v>6610</v>
      </c>
      <c r="D14" s="85" t="s">
        <v>50</v>
      </c>
      <c r="E14" s="54">
        <v>67500</v>
      </c>
      <c r="F14" s="54">
        <v>0</v>
      </c>
      <c r="G14" s="51"/>
    </row>
    <row r="15" spans="1:7" ht="14.25" customHeight="1" thickBot="1">
      <c r="A15" s="40"/>
      <c r="B15" s="42">
        <v>80113</v>
      </c>
      <c r="C15" s="43"/>
      <c r="D15" s="33" t="s">
        <v>7</v>
      </c>
      <c r="E15" s="53">
        <f>E16</f>
        <v>30000</v>
      </c>
      <c r="F15" s="53">
        <f>F16</f>
        <v>7000</v>
      </c>
      <c r="G15" s="51">
        <f t="shared" si="0"/>
        <v>23.333333333333332</v>
      </c>
    </row>
    <row r="16" spans="1:7" ht="26.25" customHeight="1" thickBot="1">
      <c r="A16" s="40"/>
      <c r="B16" s="41"/>
      <c r="C16" s="2">
        <v>2310</v>
      </c>
      <c r="D16" s="27" t="s">
        <v>39</v>
      </c>
      <c r="E16" s="54">
        <v>30000</v>
      </c>
      <c r="F16" s="54">
        <v>7000</v>
      </c>
      <c r="G16" s="51">
        <f t="shared" si="0"/>
        <v>23.333333333333332</v>
      </c>
    </row>
    <row r="17" spans="1:7" ht="14.25" customHeight="1" thickBot="1">
      <c r="A17" s="40"/>
      <c r="B17" s="42">
        <v>80146</v>
      </c>
      <c r="C17" s="43"/>
      <c r="D17" s="33" t="s">
        <v>8</v>
      </c>
      <c r="E17" s="53">
        <f>E18</f>
        <v>24393</v>
      </c>
      <c r="F17" s="53">
        <f>F18</f>
        <v>1000</v>
      </c>
      <c r="G17" s="51">
        <f t="shared" si="0"/>
        <v>4.099536752346985</v>
      </c>
    </row>
    <row r="18" spans="1:7" ht="26.25" customHeight="1" thickBot="1">
      <c r="A18" s="44"/>
      <c r="B18" s="45"/>
      <c r="C18" s="46">
        <v>2310</v>
      </c>
      <c r="D18" s="28" t="s">
        <v>40</v>
      </c>
      <c r="E18" s="55">
        <v>24393</v>
      </c>
      <c r="F18" s="54">
        <v>1000</v>
      </c>
      <c r="G18" s="51">
        <f t="shared" si="0"/>
        <v>4.099536752346985</v>
      </c>
    </row>
    <row r="19" spans="1:7" ht="14.25" customHeight="1" thickBot="1">
      <c r="A19" s="40"/>
      <c r="B19" s="42">
        <v>80195</v>
      </c>
      <c r="C19" s="43"/>
      <c r="D19" s="33" t="s">
        <v>31</v>
      </c>
      <c r="E19" s="53">
        <f>E20</f>
        <v>44366</v>
      </c>
      <c r="F19" s="53">
        <v>0</v>
      </c>
      <c r="G19" s="51">
        <f t="shared" si="0"/>
        <v>0</v>
      </c>
    </row>
    <row r="20" spans="1:7" ht="27" customHeight="1" thickBot="1">
      <c r="A20" s="44"/>
      <c r="B20" s="45"/>
      <c r="C20" s="46">
        <v>2310</v>
      </c>
      <c r="D20" s="28" t="s">
        <v>40</v>
      </c>
      <c r="E20" s="55">
        <v>44366</v>
      </c>
      <c r="F20" s="54">
        <v>0</v>
      </c>
      <c r="G20" s="51">
        <f t="shared" si="0"/>
        <v>0</v>
      </c>
    </row>
    <row r="21" spans="1:7" ht="14.25" customHeight="1" thickBot="1">
      <c r="A21" s="47">
        <v>852</v>
      </c>
      <c r="B21" s="3"/>
      <c r="C21" s="48"/>
      <c r="D21" s="29" t="s">
        <v>34</v>
      </c>
      <c r="E21" s="50">
        <f>E22+E24</f>
        <v>395220</v>
      </c>
      <c r="F21" s="50">
        <f>F22+F24</f>
        <v>221636</v>
      </c>
      <c r="G21" s="51">
        <f t="shared" si="0"/>
        <v>56.07914579221699</v>
      </c>
    </row>
    <row r="22" spans="1:7" ht="14.25" customHeight="1" thickBot="1">
      <c r="A22" s="44"/>
      <c r="B22" s="38">
        <v>85201</v>
      </c>
      <c r="C22" s="39"/>
      <c r="D22" s="32" t="s">
        <v>35</v>
      </c>
      <c r="E22" s="52">
        <f>E23</f>
        <v>149220</v>
      </c>
      <c r="F22" s="52">
        <f>F23</f>
        <v>102654</v>
      </c>
      <c r="G22" s="51">
        <f t="shared" si="0"/>
        <v>68.79372738238841</v>
      </c>
    </row>
    <row r="23" spans="1:7" ht="26.25" customHeight="1" thickBot="1">
      <c r="A23" s="44"/>
      <c r="B23" s="45"/>
      <c r="C23" s="46">
        <v>2320</v>
      </c>
      <c r="D23" s="28" t="s">
        <v>41</v>
      </c>
      <c r="E23" s="55">
        <v>149220</v>
      </c>
      <c r="F23" s="55">
        <v>102654</v>
      </c>
      <c r="G23" s="51">
        <f t="shared" si="0"/>
        <v>68.79372738238841</v>
      </c>
    </row>
    <row r="24" spans="1:7" ht="14.25" customHeight="1" thickBot="1">
      <c r="A24" s="40"/>
      <c r="B24" s="42">
        <v>85204</v>
      </c>
      <c r="C24" s="43"/>
      <c r="D24" s="33" t="s">
        <v>36</v>
      </c>
      <c r="E24" s="53">
        <f>E25</f>
        <v>246000</v>
      </c>
      <c r="F24" s="53">
        <f>F25</f>
        <v>118982</v>
      </c>
      <c r="G24" s="51">
        <f t="shared" si="0"/>
        <v>48.36666666666667</v>
      </c>
    </row>
    <row r="25" spans="1:7" ht="27.75" customHeight="1" thickBot="1">
      <c r="A25" s="44"/>
      <c r="B25" s="45"/>
      <c r="C25" s="46">
        <v>2320</v>
      </c>
      <c r="D25" s="28" t="s">
        <v>41</v>
      </c>
      <c r="E25" s="55">
        <v>246000</v>
      </c>
      <c r="F25" s="55">
        <v>118982</v>
      </c>
      <c r="G25" s="73">
        <f t="shared" si="0"/>
        <v>48.36666666666667</v>
      </c>
    </row>
    <row r="26" spans="1:7" ht="14.25" customHeight="1" thickBot="1">
      <c r="A26" s="47">
        <v>853</v>
      </c>
      <c r="B26" s="3"/>
      <c r="C26" s="48"/>
      <c r="D26" s="29" t="s">
        <v>9</v>
      </c>
      <c r="E26" s="50">
        <f>E27</f>
        <v>1714309</v>
      </c>
      <c r="F26" s="50">
        <f>F27</f>
        <v>903343</v>
      </c>
      <c r="G26" s="51">
        <f t="shared" si="0"/>
        <v>52.694292569192605</v>
      </c>
    </row>
    <row r="27" spans="1:7" ht="14.25" customHeight="1" thickBot="1">
      <c r="A27" s="44"/>
      <c r="B27" s="38">
        <v>85333</v>
      </c>
      <c r="C27" s="39"/>
      <c r="D27" s="32" t="s">
        <v>10</v>
      </c>
      <c r="E27" s="52">
        <f>E28+E29</f>
        <v>1714309</v>
      </c>
      <c r="F27" s="52">
        <f>F28</f>
        <v>903343</v>
      </c>
      <c r="G27" s="73">
        <f t="shared" si="0"/>
        <v>52.694292569192605</v>
      </c>
    </row>
    <row r="28" spans="1:7" ht="26.25" customHeight="1" thickBot="1">
      <c r="A28" s="40"/>
      <c r="B28" s="41"/>
      <c r="C28" s="2">
        <v>2320</v>
      </c>
      <c r="D28" s="27" t="s">
        <v>41</v>
      </c>
      <c r="E28" s="54">
        <v>1677637</v>
      </c>
      <c r="F28" s="54">
        <v>903343</v>
      </c>
      <c r="G28" s="51">
        <f t="shared" si="0"/>
        <v>53.84615384615385</v>
      </c>
    </row>
    <row r="29" spans="1:7" ht="40.5" customHeight="1" thickBot="1">
      <c r="A29" s="44"/>
      <c r="B29" s="41"/>
      <c r="C29" s="2">
        <v>6620</v>
      </c>
      <c r="D29" s="85" t="s">
        <v>51</v>
      </c>
      <c r="E29" s="54">
        <v>36672</v>
      </c>
      <c r="F29" s="54">
        <v>0</v>
      </c>
      <c r="G29" s="51">
        <v>0</v>
      </c>
    </row>
    <row r="30" spans="1:7" ht="14.25" customHeight="1" thickBot="1">
      <c r="A30" s="57">
        <v>854</v>
      </c>
      <c r="B30" s="41"/>
      <c r="C30" s="41"/>
      <c r="D30" s="29" t="s">
        <v>11</v>
      </c>
      <c r="E30" s="50">
        <f>E31+E33</f>
        <v>365724</v>
      </c>
      <c r="F30" s="50">
        <f>F31+F33</f>
        <v>143860</v>
      </c>
      <c r="G30" s="51">
        <v>0</v>
      </c>
    </row>
    <row r="31" spans="1:7" ht="14.25" customHeight="1" thickBot="1">
      <c r="A31" s="44"/>
      <c r="B31" s="37">
        <v>85401</v>
      </c>
      <c r="C31" s="59"/>
      <c r="D31" s="33" t="s">
        <v>12</v>
      </c>
      <c r="E31" s="53">
        <f>E32</f>
        <v>350053</v>
      </c>
      <c r="F31" s="53">
        <f>F32</f>
        <v>130738</v>
      </c>
      <c r="G31" s="51">
        <f t="shared" si="0"/>
        <v>37.3480587225363</v>
      </c>
    </row>
    <row r="32" spans="1:7" ht="28.5" customHeight="1" thickBot="1">
      <c r="A32" s="40"/>
      <c r="B32" s="41"/>
      <c r="C32" s="2">
        <v>2310</v>
      </c>
      <c r="D32" s="28" t="s">
        <v>40</v>
      </c>
      <c r="E32" s="55">
        <v>350053</v>
      </c>
      <c r="F32" s="54">
        <v>130738</v>
      </c>
      <c r="G32" s="51">
        <f t="shared" si="0"/>
        <v>37.3480587225363</v>
      </c>
    </row>
    <row r="33" spans="1:7" ht="14.25" customHeight="1" thickBot="1">
      <c r="A33" s="40"/>
      <c r="B33" s="42">
        <v>85415</v>
      </c>
      <c r="C33" s="43"/>
      <c r="D33" s="33" t="s">
        <v>30</v>
      </c>
      <c r="E33" s="53">
        <f>E34</f>
        <v>15671</v>
      </c>
      <c r="F33" s="53">
        <f>F34</f>
        <v>13122</v>
      </c>
      <c r="G33" s="51">
        <f t="shared" si="0"/>
        <v>83.7342862612469</v>
      </c>
    </row>
    <row r="34" spans="1:7" ht="27" customHeight="1" thickBot="1">
      <c r="A34" s="44"/>
      <c r="B34" s="45"/>
      <c r="C34" s="46">
        <v>2310</v>
      </c>
      <c r="D34" s="28" t="s">
        <v>40</v>
      </c>
      <c r="E34" s="55">
        <v>15671</v>
      </c>
      <c r="F34" s="54">
        <v>13122</v>
      </c>
      <c r="G34" s="51">
        <f t="shared" si="0"/>
        <v>83.7342862612469</v>
      </c>
    </row>
    <row r="35" spans="1:7" ht="14.25" customHeight="1" thickBot="1">
      <c r="A35" s="57"/>
      <c r="B35" s="79"/>
      <c r="C35" s="79"/>
      <c r="D35" s="80" t="s">
        <v>37</v>
      </c>
      <c r="E35" s="81">
        <f>E11+E21+E26+E30+E8</f>
        <v>6913187</v>
      </c>
      <c r="F35" s="81">
        <f>F11+F21+F26+F30+F8</f>
        <v>3042045</v>
      </c>
      <c r="G35" s="82">
        <f t="shared" si="0"/>
        <v>44.00351097113386</v>
      </c>
    </row>
    <row r="36" spans="1:7" ht="13.5" thickBot="1">
      <c r="A36" s="58"/>
      <c r="B36" s="58"/>
      <c r="C36" s="58"/>
      <c r="D36" s="83" t="s">
        <v>49</v>
      </c>
      <c r="E36" s="84">
        <f>E14+E29</f>
        <v>104172</v>
      </c>
      <c r="F36" s="84">
        <f>F14+F29</f>
        <v>0</v>
      </c>
      <c r="G36" s="84">
        <f>G14+G29</f>
        <v>0</v>
      </c>
    </row>
  </sheetData>
  <sheetProtection/>
  <mergeCells count="8">
    <mergeCell ref="E1:G1"/>
    <mergeCell ref="A2:F2"/>
    <mergeCell ref="A4:C4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15" customHeight="1" thickBot="1">
      <c r="A1" s="8" t="s">
        <v>0</v>
      </c>
      <c r="B1" s="8" t="s">
        <v>1</v>
      </c>
      <c r="C1" s="8" t="s">
        <v>3</v>
      </c>
      <c r="D1" s="8" t="s">
        <v>52</v>
      </c>
      <c r="E1" s="8" t="s">
        <v>53</v>
      </c>
      <c r="F1" s="8" t="s">
        <v>33</v>
      </c>
    </row>
    <row r="2" spans="1:6" ht="15" customHeight="1" thickBot="1">
      <c r="A2" s="9" t="s">
        <v>23</v>
      </c>
      <c r="B2" s="10" t="s">
        <v>24</v>
      </c>
      <c r="C2" s="10" t="s">
        <v>25</v>
      </c>
      <c r="D2" s="10">
        <v>4</v>
      </c>
      <c r="E2" s="10">
        <v>5</v>
      </c>
      <c r="F2" s="10" t="s">
        <v>26</v>
      </c>
    </row>
    <row r="3" spans="1:6" ht="15" customHeight="1" thickBot="1">
      <c r="A3" s="69">
        <v>750</v>
      </c>
      <c r="B3" s="70"/>
      <c r="C3" s="71" t="s">
        <v>44</v>
      </c>
      <c r="D3" s="21">
        <f>D4</f>
        <v>91750</v>
      </c>
      <c r="E3" s="76">
        <f>E4</f>
        <v>45875</v>
      </c>
      <c r="F3" s="78">
        <f>E3/D3*100</f>
        <v>50</v>
      </c>
    </row>
    <row r="4" spans="1:6" ht="15" customHeight="1" thickBot="1">
      <c r="A4" s="69"/>
      <c r="B4" s="72">
        <v>75075</v>
      </c>
      <c r="C4" s="16" t="s">
        <v>45</v>
      </c>
      <c r="D4" s="77">
        <f>D5</f>
        <v>91750</v>
      </c>
      <c r="E4" s="75">
        <f>E5</f>
        <v>45875</v>
      </c>
      <c r="F4" s="78">
        <f aca="true" t="shared" si="0" ref="F4:F37">E4/D4*100</f>
        <v>50</v>
      </c>
    </row>
    <row r="5" spans="1:6" ht="15" customHeight="1" thickBot="1">
      <c r="A5" s="69"/>
      <c r="B5" s="70"/>
      <c r="C5" s="15" t="s">
        <v>15</v>
      </c>
      <c r="D5" s="23">
        <v>91750</v>
      </c>
      <c r="E5" s="74">
        <v>45875</v>
      </c>
      <c r="F5" s="78">
        <f t="shared" si="0"/>
        <v>50</v>
      </c>
    </row>
    <row r="6" spans="1:6" ht="15" customHeight="1" thickBot="1">
      <c r="A6" s="11" t="s">
        <v>13</v>
      </c>
      <c r="B6" s="12"/>
      <c r="C6" s="12" t="s">
        <v>5</v>
      </c>
      <c r="D6" s="21">
        <f>D7+D11+D13+D15</f>
        <v>4346184</v>
      </c>
      <c r="E6" s="21">
        <f>E7</f>
        <v>1727331</v>
      </c>
      <c r="F6" s="78">
        <f t="shared" si="0"/>
        <v>39.743623371675014</v>
      </c>
    </row>
    <row r="7" spans="1:6" ht="15" customHeight="1" thickBot="1">
      <c r="A7" s="13"/>
      <c r="B7" s="14" t="s">
        <v>14</v>
      </c>
      <c r="C7" s="14" t="s">
        <v>6</v>
      </c>
      <c r="D7" s="22">
        <f>D8+D9</f>
        <v>4247425</v>
      </c>
      <c r="E7" s="22">
        <f>E8+E11+E13</f>
        <v>1727331</v>
      </c>
      <c r="F7" s="78">
        <f t="shared" si="0"/>
        <v>40.667722208161415</v>
      </c>
    </row>
    <row r="8" spans="1:6" ht="15" customHeight="1" thickBot="1">
      <c r="A8" s="13"/>
      <c r="B8" s="15"/>
      <c r="C8" s="15" t="s">
        <v>55</v>
      </c>
      <c r="D8" s="23">
        <v>4179925</v>
      </c>
      <c r="E8" s="23">
        <v>1719331</v>
      </c>
      <c r="F8" s="78">
        <f t="shared" si="0"/>
        <v>41.133058607510904</v>
      </c>
    </row>
    <row r="9" spans="1:6" ht="15" customHeight="1" thickBot="1">
      <c r="A9" s="13"/>
      <c r="B9" s="15"/>
      <c r="C9" s="15" t="s">
        <v>54</v>
      </c>
      <c r="D9" s="23">
        <v>67500</v>
      </c>
      <c r="E9" s="23">
        <v>0</v>
      </c>
      <c r="F9" s="78">
        <v>0</v>
      </c>
    </row>
    <row r="10" spans="1:6" ht="15" customHeight="1" thickBot="1">
      <c r="A10" s="13"/>
      <c r="B10" s="15"/>
      <c r="C10" s="15" t="s">
        <v>16</v>
      </c>
      <c r="D10" s="23">
        <v>3531295</v>
      </c>
      <c r="E10" s="23">
        <v>1574716</v>
      </c>
      <c r="F10" s="78">
        <v>0</v>
      </c>
    </row>
    <row r="11" spans="1:6" ht="15" customHeight="1" thickBot="1">
      <c r="A11" s="13"/>
      <c r="B11" s="14" t="s">
        <v>17</v>
      </c>
      <c r="C11" s="14" t="s">
        <v>7</v>
      </c>
      <c r="D11" s="22">
        <f>D12</f>
        <v>30000</v>
      </c>
      <c r="E11" s="22">
        <f>E12</f>
        <v>7000</v>
      </c>
      <c r="F11" s="78">
        <f t="shared" si="0"/>
        <v>23.333333333333332</v>
      </c>
    </row>
    <row r="12" spans="1:6" ht="15" customHeight="1" thickBot="1">
      <c r="A12" s="13"/>
      <c r="B12" s="15"/>
      <c r="C12" s="15" t="s">
        <v>56</v>
      </c>
      <c r="D12" s="23">
        <v>30000</v>
      </c>
      <c r="E12" s="23">
        <v>7000</v>
      </c>
      <c r="F12" s="78">
        <f t="shared" si="0"/>
        <v>23.333333333333332</v>
      </c>
    </row>
    <row r="13" spans="1:6" ht="15" customHeight="1" thickBot="1">
      <c r="A13" s="13"/>
      <c r="B13" s="14" t="s">
        <v>18</v>
      </c>
      <c r="C13" s="14" t="s">
        <v>8</v>
      </c>
      <c r="D13" s="22">
        <f>D14</f>
        <v>24393</v>
      </c>
      <c r="E13" s="22">
        <f>E14</f>
        <v>1000</v>
      </c>
      <c r="F13" s="78">
        <f t="shared" si="0"/>
        <v>4.099536752346985</v>
      </c>
    </row>
    <row r="14" spans="1:6" ht="15" customHeight="1" thickBot="1">
      <c r="A14" s="13"/>
      <c r="B14" s="15"/>
      <c r="C14" s="15" t="s">
        <v>57</v>
      </c>
      <c r="D14" s="23">
        <v>24393</v>
      </c>
      <c r="E14" s="23">
        <v>1000</v>
      </c>
      <c r="F14" s="78">
        <f t="shared" si="0"/>
        <v>4.099536752346985</v>
      </c>
    </row>
    <row r="15" spans="1:6" ht="15" customHeight="1" thickBot="1">
      <c r="A15" s="13"/>
      <c r="B15" s="16">
        <v>80195</v>
      </c>
      <c r="C15" s="14" t="s">
        <v>31</v>
      </c>
      <c r="D15" s="22">
        <f>D16</f>
        <v>44366</v>
      </c>
      <c r="E15" s="22">
        <v>0</v>
      </c>
      <c r="F15" s="78">
        <f t="shared" si="0"/>
        <v>0</v>
      </c>
    </row>
    <row r="16" spans="1:6" ht="15" customHeight="1" thickBot="1">
      <c r="A16" s="13"/>
      <c r="B16" s="15"/>
      <c r="C16" s="15" t="s">
        <v>58</v>
      </c>
      <c r="D16" s="23">
        <v>44366</v>
      </c>
      <c r="E16" s="23">
        <v>0</v>
      </c>
      <c r="F16" s="78">
        <f t="shared" si="0"/>
        <v>0</v>
      </c>
    </row>
    <row r="17" spans="1:6" ht="15" customHeight="1" thickBot="1">
      <c r="A17" s="17">
        <v>852</v>
      </c>
      <c r="B17" s="12"/>
      <c r="C17" s="12" t="s">
        <v>34</v>
      </c>
      <c r="D17" s="21">
        <f>D18+D20</f>
        <v>395220</v>
      </c>
      <c r="E17" s="21">
        <f>E18+E20</f>
        <v>221636</v>
      </c>
      <c r="F17" s="78">
        <f t="shared" si="0"/>
        <v>56.07914579221699</v>
      </c>
    </row>
    <row r="18" spans="1:6" ht="15" customHeight="1" thickBot="1">
      <c r="A18" s="13"/>
      <c r="B18" s="16">
        <v>85201</v>
      </c>
      <c r="C18" s="14" t="s">
        <v>35</v>
      </c>
      <c r="D18" s="22">
        <v>149220</v>
      </c>
      <c r="E18" s="22">
        <v>102654</v>
      </c>
      <c r="F18" s="78">
        <f t="shared" si="0"/>
        <v>68.79372738238841</v>
      </c>
    </row>
    <row r="19" spans="1:6" ht="15" customHeight="1" thickBot="1">
      <c r="A19" s="13"/>
      <c r="B19" s="26"/>
      <c r="C19" s="15" t="s">
        <v>58</v>
      </c>
      <c r="D19" s="23">
        <v>199670</v>
      </c>
      <c r="E19" s="23">
        <v>102654</v>
      </c>
      <c r="F19" s="78">
        <f t="shared" si="0"/>
        <v>51.411829518705865</v>
      </c>
    </row>
    <row r="20" spans="1:6" ht="15" customHeight="1" thickBot="1">
      <c r="A20" s="13"/>
      <c r="B20" s="16">
        <v>85204</v>
      </c>
      <c r="C20" s="14" t="s">
        <v>36</v>
      </c>
      <c r="D20" s="22">
        <f>D21</f>
        <v>246000</v>
      </c>
      <c r="E20" s="22">
        <f>E21</f>
        <v>118982</v>
      </c>
      <c r="F20" s="78">
        <f t="shared" si="0"/>
        <v>48.36666666666667</v>
      </c>
    </row>
    <row r="21" spans="1:6" ht="15" customHeight="1" thickBot="1">
      <c r="A21" s="13"/>
      <c r="B21" s="15"/>
      <c r="C21" s="15" t="s">
        <v>58</v>
      </c>
      <c r="D21" s="23">
        <v>246000</v>
      </c>
      <c r="E21" s="23">
        <v>118982</v>
      </c>
      <c r="F21" s="78">
        <f t="shared" si="0"/>
        <v>48.36666666666667</v>
      </c>
    </row>
    <row r="22" spans="1:6" ht="15" customHeight="1" thickBot="1">
      <c r="A22" s="11" t="s">
        <v>19</v>
      </c>
      <c r="B22" s="15"/>
      <c r="C22" s="12" t="s">
        <v>9</v>
      </c>
      <c r="D22" s="21">
        <f>D23</f>
        <v>1714309</v>
      </c>
      <c r="E22" s="21">
        <f>E23</f>
        <v>903343</v>
      </c>
      <c r="F22" s="78">
        <f t="shared" si="0"/>
        <v>52.694292569192605</v>
      </c>
    </row>
    <row r="23" spans="1:6" ht="15" customHeight="1" thickBot="1">
      <c r="A23" s="13"/>
      <c r="B23" s="14" t="s">
        <v>20</v>
      </c>
      <c r="C23" s="14" t="s">
        <v>10</v>
      </c>
      <c r="D23" s="22">
        <f>D24+D25</f>
        <v>1714309</v>
      </c>
      <c r="E23" s="22">
        <f>E24</f>
        <v>903343</v>
      </c>
      <c r="F23" s="78">
        <f t="shared" si="0"/>
        <v>52.694292569192605</v>
      </c>
    </row>
    <row r="24" spans="1:6" ht="15" customHeight="1" thickBot="1">
      <c r="A24" s="13"/>
      <c r="B24" s="15"/>
      <c r="C24" s="15" t="s">
        <v>58</v>
      </c>
      <c r="D24" s="23">
        <v>1677637</v>
      </c>
      <c r="E24" s="23">
        <v>903343</v>
      </c>
      <c r="F24" s="78">
        <f t="shared" si="0"/>
        <v>53.84615384615385</v>
      </c>
    </row>
    <row r="25" spans="1:6" ht="15" customHeight="1" thickBot="1">
      <c r="A25" s="13"/>
      <c r="B25" s="15"/>
      <c r="C25" s="15" t="s">
        <v>59</v>
      </c>
      <c r="D25" s="23">
        <v>36672</v>
      </c>
      <c r="E25" s="23">
        <v>0</v>
      </c>
      <c r="F25" s="78">
        <v>0</v>
      </c>
    </row>
    <row r="26" spans="1:6" ht="15" customHeight="1" thickBot="1">
      <c r="A26" s="13"/>
      <c r="B26" s="15"/>
      <c r="C26" s="15" t="s">
        <v>16</v>
      </c>
      <c r="D26" s="23">
        <v>1528758</v>
      </c>
      <c r="E26" s="23">
        <v>710191</v>
      </c>
      <c r="F26" s="78">
        <f t="shared" si="0"/>
        <v>46.455423291325374</v>
      </c>
    </row>
    <row r="27" spans="1:6" ht="15" customHeight="1" thickBot="1">
      <c r="A27" s="18" t="s">
        <v>21</v>
      </c>
      <c r="B27" s="19"/>
      <c r="C27" s="20" t="s">
        <v>11</v>
      </c>
      <c r="D27" s="24">
        <f>D28+D31</f>
        <v>365724</v>
      </c>
      <c r="E27" s="21">
        <f>E28+E31</f>
        <v>143860</v>
      </c>
      <c r="F27" s="78">
        <f t="shared" si="0"/>
        <v>39.335673896162135</v>
      </c>
    </row>
    <row r="28" spans="1:6" ht="15" customHeight="1" thickBot="1">
      <c r="A28" s="13"/>
      <c r="B28" s="14" t="s">
        <v>22</v>
      </c>
      <c r="C28" s="14" t="s">
        <v>12</v>
      </c>
      <c r="D28" s="22">
        <f>D29</f>
        <v>350053</v>
      </c>
      <c r="E28" s="22">
        <f>E29</f>
        <v>130738</v>
      </c>
      <c r="F28" s="78">
        <f t="shared" si="0"/>
        <v>37.3480587225363</v>
      </c>
    </row>
    <row r="29" spans="1:6" ht="15" customHeight="1" thickBot="1">
      <c r="A29" s="18"/>
      <c r="B29" s="19"/>
      <c r="C29" s="19" t="s">
        <v>58</v>
      </c>
      <c r="D29" s="25">
        <v>350053</v>
      </c>
      <c r="E29" s="23">
        <v>130738</v>
      </c>
      <c r="F29" s="78">
        <f t="shared" si="0"/>
        <v>37.3480587225363</v>
      </c>
    </row>
    <row r="30" spans="1:6" ht="15" customHeight="1" thickBot="1">
      <c r="A30" s="18"/>
      <c r="B30" s="19"/>
      <c r="C30" s="19" t="s">
        <v>16</v>
      </c>
      <c r="D30" s="25">
        <v>259152</v>
      </c>
      <c r="E30" s="23">
        <v>102781</v>
      </c>
      <c r="F30" s="78">
        <v>0</v>
      </c>
    </row>
    <row r="31" spans="1:6" ht="15" customHeight="1" thickBot="1">
      <c r="A31" s="13"/>
      <c r="B31" s="16">
        <v>85415</v>
      </c>
      <c r="C31" s="14" t="s">
        <v>30</v>
      </c>
      <c r="D31" s="22">
        <f>D33</f>
        <v>15671</v>
      </c>
      <c r="E31" s="22">
        <f>E33</f>
        <v>13122</v>
      </c>
      <c r="F31" s="78">
        <f t="shared" si="0"/>
        <v>83.7342862612469</v>
      </c>
    </row>
    <row r="32" spans="1:6" ht="15" customHeight="1" thickBot="1">
      <c r="A32" s="9" t="s">
        <v>23</v>
      </c>
      <c r="B32" s="10" t="s">
        <v>24</v>
      </c>
      <c r="C32" s="10" t="s">
        <v>25</v>
      </c>
      <c r="D32" s="10">
        <v>4</v>
      </c>
      <c r="E32" s="10">
        <v>5</v>
      </c>
      <c r="F32" s="10" t="s">
        <v>26</v>
      </c>
    </row>
    <row r="33" spans="1:6" ht="15" customHeight="1" thickBot="1">
      <c r="A33" s="18"/>
      <c r="B33" s="18"/>
      <c r="C33" s="18" t="s">
        <v>58</v>
      </c>
      <c r="D33" s="86">
        <v>15671</v>
      </c>
      <c r="E33" s="86">
        <v>13122</v>
      </c>
      <c r="F33" s="87">
        <f t="shared" si="0"/>
        <v>83.7342862612469</v>
      </c>
    </row>
    <row r="34" spans="1:6" ht="15" customHeight="1" thickBot="1">
      <c r="A34" s="13"/>
      <c r="B34" s="15"/>
      <c r="C34" s="12" t="s">
        <v>27</v>
      </c>
      <c r="D34" s="21">
        <f>D6+D17+D22+D27+D3</f>
        <v>6913187</v>
      </c>
      <c r="E34" s="21">
        <f>E6+E17+E22+E27+E3</f>
        <v>3042045</v>
      </c>
      <c r="F34" s="78">
        <f t="shared" si="0"/>
        <v>44.00351097113386</v>
      </c>
    </row>
    <row r="35" spans="1:6" ht="15" customHeight="1" thickBot="1">
      <c r="A35" s="13"/>
      <c r="B35" s="15"/>
      <c r="C35" s="15" t="s">
        <v>57</v>
      </c>
      <c r="D35" s="23">
        <f>D8+D12+D14+D16+D19+D21+D24+D29</f>
        <v>6752044</v>
      </c>
      <c r="E35" s="23">
        <f>E8+E19+E21+E24+E29+E33+E5+E12+E14</f>
        <v>3042045</v>
      </c>
      <c r="F35" s="78">
        <f t="shared" si="0"/>
        <v>45.053690408415584</v>
      </c>
    </row>
    <row r="36" spans="1:6" ht="15" customHeight="1" thickBot="1">
      <c r="A36" s="13"/>
      <c r="B36" s="15"/>
      <c r="C36" s="15" t="s">
        <v>59</v>
      </c>
      <c r="D36" s="23">
        <f>D9+D25</f>
        <v>104172</v>
      </c>
      <c r="E36" s="23">
        <v>0</v>
      </c>
      <c r="F36" s="78">
        <v>0</v>
      </c>
    </row>
    <row r="37" spans="1:6" ht="15" customHeight="1" thickBot="1">
      <c r="A37" s="13"/>
      <c r="B37" s="15"/>
      <c r="C37" s="15" t="s">
        <v>16</v>
      </c>
      <c r="D37" s="23">
        <f>D10+D26+D30</f>
        <v>5319205</v>
      </c>
      <c r="E37" s="23">
        <f>E10+E26+E30</f>
        <v>2387688</v>
      </c>
      <c r="F37" s="78">
        <f t="shared" si="0"/>
        <v>44.88806127983411</v>
      </c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2010-08-10T10:50:54Z</cp:lastPrinted>
  <dcterms:created xsi:type="dcterms:W3CDTF">2005-11-09T10:48:07Z</dcterms:created>
  <dcterms:modified xsi:type="dcterms:W3CDTF">2010-08-16T09:45:38Z</dcterms:modified>
  <cp:category/>
  <cp:version/>
  <cp:contentType/>
  <cp:contentStatus/>
</cp:coreProperties>
</file>