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<sst xmlns="http://schemas.openxmlformats.org/spreadsheetml/2006/main" count="33" uniqueCount="30">
  <si>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</si>
  <si>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</si>
  <si>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</si>
  <si>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</si>
  <si>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</si>
  <si>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</si>
  <si>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</si>
  <si>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</si>
  <si>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</si>
  <si>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</si>
  <si>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</si>
  <si>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</si>
  <si>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</si>
  <si>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</si>
  <si>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</si>
  <si>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</si>
  <si>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Wpływy z usług</t>
  </si>
  <si>
    <t>Pozostałe odsetki</t>
  </si>
  <si>
    <t>Plan na 2009</t>
  </si>
  <si>
    <t>PRZYCHODY I KOSZTY GOSPOPDARSTWA POMOCNICZEGO W I PÓŁROCZU  2009 ROKU</t>
  </si>
  <si>
    <t>Wykonanie na 30.06.09</t>
  </si>
  <si>
    <t>Plan na 2009 po zmianach</t>
  </si>
  <si>
    <t>Pokrycie amortyzacji</t>
  </si>
  <si>
    <t>O970</t>
  </si>
  <si>
    <t xml:space="preserve">  %             (kol  6:5)</t>
  </si>
  <si>
    <t>Wpływy z różnych dochodów</t>
  </si>
  <si>
    <t>Wynagrodzenia bezosobowe</t>
  </si>
  <si>
    <t>Pozostałe koszty bieżące</t>
  </si>
  <si>
    <t>Koszty wynagrodzeń i pochodnych</t>
  </si>
  <si>
    <t xml:space="preserve">                                                                                      Załącznik Nr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</si>
</sst>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 horizontal="center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8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4" fontId="0" fillId="0" borderId="19" xfId="42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74" fontId="3" fillId="0" borderId="22" xfId="42" applyNumberFormat="1" applyFont="1" applyBorder="1" applyAlignment="1">
      <alignment horizontal="center"/>
    </xf>
    <xf numFmtId="174" fontId="4" fillId="0" borderId="22" xfId="42" applyNumberFormat="1" applyFont="1" applyBorder="1" applyAlignment="1">
      <alignment/>
    </xf>
    <xf numFmtId="174" fontId="1" fillId="0" borderId="23" xfId="42" applyNumberFormat="1" applyFont="1" applyBorder="1" applyAlignment="1">
      <alignment horizontal="center"/>
    </xf>
    <xf numFmtId="174" fontId="0" fillId="0" borderId="22" xfId="42" applyNumberFormat="1" applyFont="1" applyBorder="1" applyAlignment="1">
      <alignment horizontal="center"/>
    </xf>
    <xf numFmtId="174" fontId="0" fillId="0" borderId="24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25" xfId="0" applyFont="1" applyBorder="1" applyAlignment="1">
      <alignment/>
    </xf>
    <xf numFmtId="174" fontId="3" fillId="0" borderId="23" xfId="42" applyNumberFormat="1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43" fontId="4" fillId="0" borderId="27" xfId="42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4" fontId="4" fillId="0" borderId="12" xfId="42" applyNumberFormat="1" applyFont="1" applyBorder="1" applyAlignment="1">
      <alignment horizontal="center"/>
    </xf>
    <xf numFmtId="174" fontId="4" fillId="0" borderId="22" xfId="42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0.12890625" style="0" customWidth="1"/>
    <col min="2" max="2" width="6.00390625" style="0" customWidth="1"/>
    <col min="3" max="3" width="5.00390625" style="0" customWidth="1"/>
    <col min="6" max="6" width="15.75390625" style="0" customWidth="1"/>
    <col min="7" max="7" width="12.625" style="0" customWidth="1"/>
    <col min="8" max="8" width="11.625" style="0" customWidth="1"/>
    <col min="9" max="9" width="11.375" style="0" customWidth="1"/>
    <col min="10" max="10" width="9.875" style="0" bestFit="1" customWidth="1"/>
  </cols>
  <sheetData>
    <row r="1" spans="6:10" ht="12.75">
      <c r="F1" s="47" t="s">
        <v>29</v>
      </c>
      <c r="G1" s="47"/>
      <c r="H1" s="47"/>
      <c r="I1" s="47"/>
      <c r="J1" s="47"/>
    </row>
    <row r="2" spans="2:9" ht="12.75">
      <c r="B2" s="48" t="s">
        <v>19</v>
      </c>
      <c r="C2" s="48"/>
      <c r="D2" s="48"/>
      <c r="E2" s="48"/>
      <c r="F2" s="48"/>
      <c r="G2" s="48"/>
      <c r="H2" s="48"/>
      <c r="I2" s="48"/>
    </row>
    <row r="4" spans="2:6" ht="13.5">
      <c r="B4" s="31" t="s">
        <v>0</v>
      </c>
      <c r="C4" s="31"/>
      <c r="D4" s="31"/>
      <c r="E4" s="31"/>
      <c r="F4" s="31"/>
    </row>
    <row r="5" ht="12.75">
      <c r="M5" s="19"/>
    </row>
    <row r="6" spans="2:9" ht="13.5" thickBot="1">
      <c r="B6" s="1"/>
      <c r="C6" s="71"/>
      <c r="D6" s="71"/>
      <c r="E6" s="71"/>
      <c r="F6" s="71"/>
      <c r="G6" s="1"/>
      <c r="H6" s="1"/>
      <c r="I6" s="1"/>
    </row>
    <row r="7" spans="2:10" ht="26.25" customHeight="1" thickBot="1">
      <c r="B7" s="32" t="s">
        <v>10</v>
      </c>
      <c r="C7" s="3" t="s">
        <v>1</v>
      </c>
      <c r="D7" s="72" t="s">
        <v>3</v>
      </c>
      <c r="E7" s="73"/>
      <c r="F7" s="74"/>
      <c r="G7" s="33" t="s">
        <v>18</v>
      </c>
      <c r="H7" s="2" t="s">
        <v>21</v>
      </c>
      <c r="I7" s="2" t="s">
        <v>20</v>
      </c>
      <c r="J7" s="2" t="s">
        <v>24</v>
      </c>
    </row>
    <row r="8" spans="2:10" ht="13.5" thickBot="1">
      <c r="B8" s="4">
        <v>1</v>
      </c>
      <c r="C8" s="5">
        <v>2</v>
      </c>
      <c r="D8" s="51">
        <v>3</v>
      </c>
      <c r="E8" s="52"/>
      <c r="F8" s="53"/>
      <c r="G8" s="25">
        <v>4</v>
      </c>
      <c r="H8" s="3">
        <v>5</v>
      </c>
      <c r="I8" s="3">
        <v>6</v>
      </c>
      <c r="J8" s="3">
        <v>7</v>
      </c>
    </row>
    <row r="9" spans="2:10" ht="12.75">
      <c r="B9" s="12"/>
      <c r="C9" s="13"/>
      <c r="D9" s="54" t="s">
        <v>2</v>
      </c>
      <c r="E9" s="55"/>
      <c r="F9" s="56"/>
      <c r="G9" s="10">
        <v>93</v>
      </c>
      <c r="H9" s="10">
        <v>0</v>
      </c>
      <c r="I9" s="10">
        <v>0</v>
      </c>
      <c r="J9" s="36">
        <v>0</v>
      </c>
    </row>
    <row r="10" spans="2:10" ht="12.75">
      <c r="B10" s="14">
        <v>710</v>
      </c>
      <c r="C10" s="15"/>
      <c r="D10" s="59" t="s">
        <v>4</v>
      </c>
      <c r="E10" s="60"/>
      <c r="F10" s="61"/>
      <c r="G10" s="8">
        <v>93</v>
      </c>
      <c r="H10" s="7">
        <v>0</v>
      </c>
      <c r="I10" s="7">
        <v>0</v>
      </c>
      <c r="J10" s="18">
        <v>0</v>
      </c>
    </row>
    <row r="11" spans="2:10" ht="12.75">
      <c r="B11" s="16">
        <v>71097</v>
      </c>
      <c r="C11" s="17"/>
      <c r="D11" s="44" t="s">
        <v>5</v>
      </c>
      <c r="E11" s="45"/>
      <c r="F11" s="46"/>
      <c r="G11" s="7">
        <v>93</v>
      </c>
      <c r="H11" s="26">
        <v>0</v>
      </c>
      <c r="I11" s="26">
        <v>0</v>
      </c>
      <c r="J11" s="18">
        <v>0</v>
      </c>
    </row>
    <row r="12" spans="2:10" ht="12.75">
      <c r="B12" s="49"/>
      <c r="C12" s="50"/>
      <c r="D12" s="57" t="s">
        <v>8</v>
      </c>
      <c r="E12" s="58"/>
      <c r="F12" s="50"/>
      <c r="G12" s="9">
        <f>G13+G16</f>
        <v>791100</v>
      </c>
      <c r="H12" s="27">
        <f>SUM(H13,H15)</f>
        <v>791100</v>
      </c>
      <c r="I12" s="27">
        <f>SUM(I13:I15)</f>
        <v>321437</v>
      </c>
      <c r="J12" s="18">
        <f aca="true" t="shared" si="0" ref="J12:J25">I12/H12*100</f>
        <v>40.63165212994564</v>
      </c>
    </row>
    <row r="13" spans="2:10" ht="12.75">
      <c r="B13" s="16"/>
      <c r="C13" s="6" t="s">
        <v>6</v>
      </c>
      <c r="D13" s="44" t="s">
        <v>16</v>
      </c>
      <c r="E13" s="45"/>
      <c r="F13" s="46"/>
      <c r="G13" s="7">
        <v>791100</v>
      </c>
      <c r="H13" s="26">
        <v>791100</v>
      </c>
      <c r="I13" s="26">
        <v>321293</v>
      </c>
      <c r="J13" s="18">
        <f t="shared" si="0"/>
        <v>40.6134496271015</v>
      </c>
    </row>
    <row r="14" spans="2:10" ht="12.75">
      <c r="B14" s="16"/>
      <c r="C14" s="6" t="s">
        <v>7</v>
      </c>
      <c r="D14" s="44" t="s">
        <v>17</v>
      </c>
      <c r="E14" s="45"/>
      <c r="F14" s="46"/>
      <c r="G14" s="7">
        <v>200</v>
      </c>
      <c r="H14" s="26">
        <v>200</v>
      </c>
      <c r="I14" s="26">
        <v>92</v>
      </c>
      <c r="J14" s="18">
        <f t="shared" si="0"/>
        <v>46</v>
      </c>
    </row>
    <row r="15" spans="2:10" ht="12.75">
      <c r="B15" s="16"/>
      <c r="C15" s="6" t="s">
        <v>23</v>
      </c>
      <c r="D15" s="44" t="s">
        <v>25</v>
      </c>
      <c r="E15" s="45"/>
      <c r="F15" s="46"/>
      <c r="G15" s="7">
        <v>0</v>
      </c>
      <c r="H15" s="26">
        <v>0</v>
      </c>
      <c r="I15" s="26">
        <v>52</v>
      </c>
      <c r="J15" s="18">
        <v>0</v>
      </c>
    </row>
    <row r="16" spans="2:10" ht="12.75">
      <c r="B16" s="16"/>
      <c r="C16" s="6"/>
      <c r="D16" s="44" t="s">
        <v>22</v>
      </c>
      <c r="E16" s="45"/>
      <c r="F16" s="46"/>
      <c r="G16" s="7">
        <v>0</v>
      </c>
      <c r="H16" s="26">
        <v>59410</v>
      </c>
      <c r="I16" s="26">
        <v>59410</v>
      </c>
      <c r="J16" s="18">
        <f t="shared" si="0"/>
        <v>100</v>
      </c>
    </row>
    <row r="17" spans="2:10" ht="12.75">
      <c r="B17" s="49"/>
      <c r="C17" s="50"/>
      <c r="D17" s="57" t="s">
        <v>9</v>
      </c>
      <c r="E17" s="58"/>
      <c r="F17" s="50"/>
      <c r="G17" s="9">
        <f>G18+G24</f>
        <v>791300</v>
      </c>
      <c r="H17" s="27">
        <f>H18+H24</f>
        <v>791300</v>
      </c>
      <c r="I17" s="27">
        <f>I18+I24</f>
        <v>321437</v>
      </c>
      <c r="J17" s="18">
        <f t="shared" si="0"/>
        <v>40.621382535068875</v>
      </c>
    </row>
    <row r="18" spans="2:10" ht="12.75">
      <c r="B18" s="39"/>
      <c r="C18" s="38"/>
      <c r="D18" s="65" t="s">
        <v>28</v>
      </c>
      <c r="E18" s="66"/>
      <c r="F18" s="67"/>
      <c r="G18" s="9">
        <f>G19+G20+G21+G22+G23</f>
        <v>624900</v>
      </c>
      <c r="H18" s="27">
        <f>H19+H20+H21+H22+H23</f>
        <v>636900</v>
      </c>
      <c r="I18" s="27">
        <f>I19+I20+I21+I22+I23</f>
        <v>256973</v>
      </c>
      <c r="J18" s="18">
        <f t="shared" si="0"/>
        <v>40.34746428010676</v>
      </c>
    </row>
    <row r="19" spans="2:10" ht="12.75">
      <c r="B19" s="16"/>
      <c r="C19" s="6">
        <v>4010</v>
      </c>
      <c r="D19" s="44" t="s">
        <v>12</v>
      </c>
      <c r="E19" s="45"/>
      <c r="F19" s="46"/>
      <c r="G19" s="7">
        <v>491400</v>
      </c>
      <c r="H19" s="26">
        <v>491400</v>
      </c>
      <c r="I19" s="26">
        <v>213012</v>
      </c>
      <c r="J19" s="18">
        <f t="shared" si="0"/>
        <v>43.34798534798534</v>
      </c>
    </row>
    <row r="20" spans="2:10" ht="12.75">
      <c r="B20" s="16"/>
      <c r="C20" s="6">
        <v>4040</v>
      </c>
      <c r="D20" s="44" t="s">
        <v>13</v>
      </c>
      <c r="E20" s="45"/>
      <c r="F20" s="46"/>
      <c r="G20" s="7">
        <v>41200</v>
      </c>
      <c r="H20" s="26">
        <v>41200</v>
      </c>
      <c r="I20" s="26">
        <v>0</v>
      </c>
      <c r="J20" s="18">
        <f t="shared" si="0"/>
        <v>0</v>
      </c>
    </row>
    <row r="21" spans="2:10" ht="12.75">
      <c r="B21" s="16"/>
      <c r="C21" s="6">
        <v>4110</v>
      </c>
      <c r="D21" s="44" t="s">
        <v>14</v>
      </c>
      <c r="E21" s="45"/>
      <c r="F21" s="46"/>
      <c r="G21" s="7">
        <v>79400</v>
      </c>
      <c r="H21" s="26">
        <v>79400</v>
      </c>
      <c r="I21" s="26">
        <v>31400</v>
      </c>
      <c r="J21" s="18">
        <f t="shared" si="0"/>
        <v>39.54659949622166</v>
      </c>
    </row>
    <row r="22" spans="2:10" ht="12.75">
      <c r="B22" s="16"/>
      <c r="C22" s="6">
        <v>4120</v>
      </c>
      <c r="D22" s="44" t="s">
        <v>15</v>
      </c>
      <c r="E22" s="45"/>
      <c r="F22" s="46"/>
      <c r="G22" s="7">
        <v>12900</v>
      </c>
      <c r="H22" s="26">
        <v>12900</v>
      </c>
      <c r="I22" s="26">
        <v>5061</v>
      </c>
      <c r="J22" s="18">
        <f t="shared" si="0"/>
        <v>39.23255813953489</v>
      </c>
    </row>
    <row r="23" spans="2:10" ht="12.75">
      <c r="B23" s="16"/>
      <c r="C23" s="6">
        <v>4170</v>
      </c>
      <c r="D23" s="44" t="s">
        <v>26</v>
      </c>
      <c r="E23" s="45"/>
      <c r="F23" s="46"/>
      <c r="G23" s="7">
        <v>0</v>
      </c>
      <c r="H23" s="26">
        <v>12000</v>
      </c>
      <c r="I23" s="26">
        <v>7500</v>
      </c>
      <c r="J23" s="18">
        <f t="shared" si="0"/>
        <v>62.5</v>
      </c>
    </row>
    <row r="24" spans="2:10" ht="12.75">
      <c r="B24" s="16"/>
      <c r="C24" s="6"/>
      <c r="D24" s="65" t="s">
        <v>27</v>
      </c>
      <c r="E24" s="66"/>
      <c r="F24" s="67"/>
      <c r="G24" s="40">
        <v>166400</v>
      </c>
      <c r="H24" s="41">
        <v>154400</v>
      </c>
      <c r="I24" s="41">
        <v>64464</v>
      </c>
      <c r="J24" s="18">
        <f t="shared" si="0"/>
        <v>41.751295336787564</v>
      </c>
    </row>
    <row r="25" spans="2:10" ht="13.5" customHeight="1">
      <c r="B25" s="34"/>
      <c r="C25" s="6"/>
      <c r="D25" s="68" t="s">
        <v>22</v>
      </c>
      <c r="E25" s="69"/>
      <c r="F25" s="70"/>
      <c r="G25" s="8">
        <v>0</v>
      </c>
      <c r="H25" s="35">
        <v>59410</v>
      </c>
      <c r="I25" s="35">
        <v>59410</v>
      </c>
      <c r="J25" s="18">
        <f t="shared" si="0"/>
        <v>100</v>
      </c>
    </row>
    <row r="26" spans="2:10" ht="12.75">
      <c r="B26" s="42"/>
      <c r="C26" s="43"/>
      <c r="D26" s="57" t="s">
        <v>11</v>
      </c>
      <c r="E26" s="58"/>
      <c r="F26" s="50"/>
      <c r="G26" s="11">
        <f>G27</f>
        <v>93</v>
      </c>
      <c r="H26" s="28">
        <v>0</v>
      </c>
      <c r="I26" s="28">
        <v>0</v>
      </c>
      <c r="J26" s="18">
        <v>0</v>
      </c>
    </row>
    <row r="27" spans="2:10" ht="12.75">
      <c r="B27" s="16">
        <v>710</v>
      </c>
      <c r="C27" s="20"/>
      <c r="D27" s="59" t="s">
        <v>4</v>
      </c>
      <c r="E27" s="60"/>
      <c r="F27" s="61"/>
      <c r="G27" s="21">
        <v>93</v>
      </c>
      <c r="H27" s="29">
        <v>0</v>
      </c>
      <c r="I27" s="29">
        <v>0</v>
      </c>
      <c r="J27" s="18">
        <v>0</v>
      </c>
    </row>
    <row r="28" spans="2:10" ht="13.5" thickBot="1">
      <c r="B28" s="24">
        <v>71097</v>
      </c>
      <c r="C28" s="22"/>
      <c r="D28" s="62" t="s">
        <v>5</v>
      </c>
      <c r="E28" s="63"/>
      <c r="F28" s="64"/>
      <c r="G28" s="23">
        <v>93</v>
      </c>
      <c r="H28" s="30">
        <v>0</v>
      </c>
      <c r="I28" s="30">
        <v>0</v>
      </c>
      <c r="J28" s="37">
        <v>0</v>
      </c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28">
    <mergeCell ref="D25:F25"/>
    <mergeCell ref="C6:F6"/>
    <mergeCell ref="D10:F10"/>
    <mergeCell ref="D7:F7"/>
    <mergeCell ref="D11:F11"/>
    <mergeCell ref="D13:F13"/>
    <mergeCell ref="D12:F12"/>
    <mergeCell ref="D16:F16"/>
    <mergeCell ref="D23:F23"/>
    <mergeCell ref="D26:F26"/>
    <mergeCell ref="D27:F27"/>
    <mergeCell ref="D28:F28"/>
    <mergeCell ref="D17:F17"/>
    <mergeCell ref="D19:F19"/>
    <mergeCell ref="D20:F20"/>
    <mergeCell ref="D21:F21"/>
    <mergeCell ref="D18:F18"/>
    <mergeCell ref="D24:F24"/>
    <mergeCell ref="B26:C26"/>
    <mergeCell ref="D15:F15"/>
    <mergeCell ref="F1:J1"/>
    <mergeCell ref="B2:I2"/>
    <mergeCell ref="D14:F14"/>
    <mergeCell ref="B12:C12"/>
    <mergeCell ref="D8:F8"/>
    <mergeCell ref="D9:F9"/>
    <mergeCell ref="B17:C17"/>
    <mergeCell ref="D22:F22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2009-07-28T09:24:51Z</cp:lastPrinted>
  <dcterms:created xsi:type="dcterms:W3CDTF">1997-02-26T13:46:56Z</dcterms:created>
  <dcterms:modified xsi:type="dcterms:W3CDTF">2009-09-04T07:31:21Z</dcterms:modified>
  <cp:category/>
  <cp:version/>
  <cp:contentType/>
  <cp:contentStatus/>
</cp:coreProperties>
</file>