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3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<sst xmlns="http://schemas.openxmlformats.org/spreadsheetml/2006/main" count="84" uniqueCount="50">
  <si>
    <t>Dział</t>
  </si>
  <si>
    <t>Rozdz.</t>
  </si>
  <si>
    <t>§</t>
  </si>
  <si>
    <t>Wyszczególnienie</t>
  </si>
  <si>
    <t xml:space="preserve">Plan na </t>
  </si>
  <si>
    <t>OŚWIATA I WYCHOWANIE</t>
  </si>
  <si>
    <t>Gimnazja</t>
  </si>
  <si>
    <t>Dowożenie uczniów do szkół</t>
  </si>
  <si>
    <t>Dokształcanie i doskonalenie nauczycieli</t>
  </si>
  <si>
    <t>POZOSTAŁE ZADANIA W ZAKRESIE POLITYKI SPOŁECZNEJ</t>
  </si>
  <si>
    <t>Powiatowe urzędy pracy</t>
  </si>
  <si>
    <t>EDUKACYJNA  OPIEKA  WYCHOWAWCZA</t>
  </si>
  <si>
    <t>Świetlice szkolne</t>
  </si>
  <si>
    <t>801</t>
  </si>
  <si>
    <t>80110</t>
  </si>
  <si>
    <t>-wydatki bieżące</t>
  </si>
  <si>
    <t xml:space="preserve">  w tym: wynagrodzenia i pochodne</t>
  </si>
  <si>
    <t>80113</t>
  </si>
  <si>
    <t>80146</t>
  </si>
  <si>
    <t>853</t>
  </si>
  <si>
    <t>85333</t>
  </si>
  <si>
    <t>854</t>
  </si>
  <si>
    <t>85401</t>
  </si>
  <si>
    <t>1</t>
  </si>
  <si>
    <t>2</t>
  </si>
  <si>
    <t>3</t>
  </si>
  <si>
    <t>6</t>
  </si>
  <si>
    <t>OGÓŁEM  WYDATKI</t>
  </si>
  <si>
    <t>II.WYDATKI</t>
  </si>
  <si>
    <t>I.DOCHODY</t>
  </si>
  <si>
    <t>(w złotych)</t>
  </si>
  <si>
    <t>Pomoc materialna dla uczniów</t>
  </si>
  <si>
    <t>Pozostała działalność</t>
  </si>
  <si>
    <t>%(6:5)</t>
  </si>
  <si>
    <t>% ( 5: 4)</t>
  </si>
  <si>
    <t>POMOC SPOŁECZNA</t>
  </si>
  <si>
    <t>Placówki opiekuńczo-wychowawcze</t>
  </si>
  <si>
    <t>Rodziny zastępcze</t>
  </si>
  <si>
    <t>2008 r.</t>
  </si>
  <si>
    <t>Plan na 2008 rok</t>
  </si>
  <si>
    <t xml:space="preserve">OGÓŁEM  DOCHODY                                                   </t>
  </si>
  <si>
    <t>Wykonanie na 30.06.2008 r.</t>
  </si>
  <si>
    <t>Wykonanie</t>
  </si>
  <si>
    <t>na 30.06.2008r.</t>
  </si>
  <si>
    <t>w złotych</t>
  </si>
  <si>
    <t>Dotacje celowe otrzymane z gminy  na zadania bieżące  realizowane na podstawie  porozumień (umów)  między jednostkami samorządu teryt.</t>
  </si>
  <si>
    <t>Dotacje celowe otrzymane z gminy na zadania bieżące  realizowane na podstawie  porozumień (umów)  między jednostkami samorządu teryt.</t>
  </si>
  <si>
    <t>Dotacje celowe otrzymane  z powiatu na zadania bieżące realizowane na podstawie porozumień (umów) między jednostkami samorządu ter.</t>
  </si>
  <si>
    <t>DOCHODY i WYDATKI  W ZAKRESIE ZADAŃ REALIZOWANYCH PRZEZ POWIAT JELENIOGÓRSKI NA PODSTAWIE POROZUMIEŃ Z JEDNOSTKAMI SAMOZRĄDU TERYTORIALNEGO ZREALIZOWANE W I PÓŁROCZU  2008 ROKU</t>
  </si>
  <si>
    <t>Załącznik Nr 5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</si>
</sst>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"/>
    <numFmt numFmtId="171" formatCode="0.00000"/>
    <numFmt numFmtId="172" formatCode="0.0000"/>
    <numFmt numFmtId="173" formatCode="0.000"/>
    <numFmt numFmtId="174" formatCode="0.000000"/>
    <numFmt numFmtId="175" formatCode="_-* #,##0.000\ _z_ł_-;\-* #,##0.000\ _z_ł_-;_-* &quot;-&quot;??\ _z_ł_-;_-@_-"/>
    <numFmt numFmtId="176" formatCode="_-* #,##0.0000\ _z_ł_-;\-* #,##0.0000\ _z_ł_-;_-* &quot;-&quot;??\ _z_ł_-;_-@_-"/>
  </numFmts>
  <fonts count="47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4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9" fillId="0" borderId="0" xfId="0" applyFont="1" applyAlignment="1">
      <alignment/>
    </xf>
    <xf numFmtId="169" fontId="5" fillId="0" borderId="11" xfId="42" applyNumberFormat="1" applyFont="1" applyBorder="1" applyAlignment="1">
      <alignment horizontal="center" vertical="top" wrapText="1"/>
    </xf>
    <xf numFmtId="2" fontId="5" fillId="0" borderId="11" xfId="0" applyNumberFormat="1" applyFont="1" applyBorder="1" applyAlignment="1">
      <alignment horizontal="center" vertical="top" wrapText="1"/>
    </xf>
    <xf numFmtId="169" fontId="10" fillId="0" borderId="11" xfId="42" applyNumberFormat="1" applyFont="1" applyBorder="1" applyAlignment="1">
      <alignment horizontal="center" vertical="top" wrapText="1"/>
    </xf>
    <xf numFmtId="169" fontId="3" fillId="0" borderId="11" xfId="42" applyNumberFormat="1" applyFont="1" applyBorder="1" applyAlignment="1">
      <alignment horizontal="center" vertical="top" wrapText="1"/>
    </xf>
    <xf numFmtId="169" fontId="5" fillId="0" borderId="15" xfId="42" applyNumberFormat="1" applyFont="1" applyBorder="1" applyAlignment="1">
      <alignment horizontal="center" vertical="top" wrapText="1"/>
    </xf>
    <xf numFmtId="169" fontId="3" fillId="0" borderId="15" xfId="42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11" fillId="0" borderId="14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11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1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169" fontId="5" fillId="0" borderId="15" xfId="42" applyNumberFormat="1" applyFont="1" applyBorder="1" applyAlignment="1">
      <alignment horizontal="center" wrapText="1"/>
    </xf>
    <xf numFmtId="169" fontId="5" fillId="0" borderId="11" xfId="42" applyNumberFormat="1" applyFont="1" applyBorder="1" applyAlignment="1">
      <alignment horizontal="center" wrapText="1"/>
    </xf>
    <xf numFmtId="43" fontId="5" fillId="0" borderId="11" xfId="42" applyFont="1" applyBorder="1" applyAlignment="1">
      <alignment horizontal="center" wrapText="1"/>
    </xf>
    <xf numFmtId="169" fontId="10" fillId="0" borderId="15" xfId="42" applyNumberFormat="1" applyFont="1" applyBorder="1" applyAlignment="1">
      <alignment horizontal="center" wrapText="1"/>
    </xf>
    <xf numFmtId="169" fontId="10" fillId="0" borderId="11" xfId="42" applyNumberFormat="1" applyFont="1" applyBorder="1" applyAlignment="1">
      <alignment horizontal="center" wrapText="1"/>
    </xf>
    <xf numFmtId="169" fontId="3" fillId="0" borderId="11" xfId="42" applyNumberFormat="1" applyFont="1" applyBorder="1" applyAlignment="1">
      <alignment horizontal="center" wrapText="1"/>
    </xf>
    <xf numFmtId="169" fontId="3" fillId="0" borderId="15" xfId="42" applyNumberFormat="1" applyFont="1" applyBorder="1" applyAlignment="1">
      <alignment horizontal="center" wrapText="1"/>
    </xf>
    <xf numFmtId="169" fontId="5" fillId="0" borderId="11" xfId="42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" fillId="0" borderId="16" xfId="0" applyFont="1" applyBorder="1" applyAlignment="1">
      <alignment vertical="top" wrapText="1"/>
    </xf>
    <xf numFmtId="0" fontId="0" fillId="0" borderId="14" xfId="0" applyBorder="1" applyAlignment="1">
      <alignment/>
    </xf>
    <xf numFmtId="0" fontId="11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169" fontId="10" fillId="0" borderId="14" xfId="42" applyNumberFormat="1" applyFont="1" applyBorder="1" applyAlignment="1">
      <alignment wrapText="1"/>
    </xf>
    <xf numFmtId="169" fontId="5" fillId="0" borderId="14" xfId="42" applyNumberFormat="1" applyFont="1" applyBorder="1" applyAlignment="1">
      <alignment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17" xfId="0" applyFont="1" applyBorder="1" applyAlignment="1">
      <alignment horizontal="left"/>
    </xf>
    <xf numFmtId="0" fontId="1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E1" sqref="E1:G1"/>
    </sheetView>
  </sheetViews>
  <sheetFormatPr defaultColWidth="9.140625" defaultRowHeight="12.75"/>
  <cols>
    <col min="4" max="4" width="54.00390625" style="0" customWidth="1"/>
    <col min="5" max="6" width="16.00390625" style="0" customWidth="1"/>
    <col min="7" max="7" width="12.00390625" style="0" customWidth="1"/>
  </cols>
  <sheetData>
    <row r="1" spans="1:7" ht="12" customHeight="1">
      <c r="A1" s="6"/>
      <c r="B1" s="6"/>
      <c r="C1" s="6"/>
      <c r="D1" s="6"/>
      <c r="E1" s="68" t="s">
        <v>49</v>
      </c>
      <c r="F1" s="68"/>
      <c r="G1" s="68"/>
    </row>
    <row r="2" spans="1:7" ht="26.25" customHeight="1">
      <c r="A2" s="69" t="s">
        <v>48</v>
      </c>
      <c r="B2" s="69"/>
      <c r="C2" s="69"/>
      <c r="D2" s="69"/>
      <c r="E2" s="69"/>
      <c r="F2" s="69"/>
      <c r="G2" s="6"/>
    </row>
    <row r="3" spans="1:7" ht="12" customHeight="1">
      <c r="A3" s="7"/>
      <c r="B3" s="7"/>
      <c r="C3" s="7"/>
      <c r="D3" s="7"/>
      <c r="E3" s="7"/>
      <c r="F3" s="7"/>
      <c r="G3" s="6"/>
    </row>
    <row r="4" spans="1:7" ht="13.5" thickBot="1">
      <c r="A4" s="70" t="s">
        <v>29</v>
      </c>
      <c r="B4" s="70"/>
      <c r="C4" s="70"/>
      <c r="D4" s="6"/>
      <c r="E4" s="6"/>
      <c r="F4" s="6"/>
      <c r="G4" s="60" t="s">
        <v>30</v>
      </c>
    </row>
    <row r="5" spans="1:7" ht="14.25" customHeight="1">
      <c r="A5" s="71" t="s">
        <v>0</v>
      </c>
      <c r="B5" s="71" t="s">
        <v>1</v>
      </c>
      <c r="C5" s="71" t="s">
        <v>2</v>
      </c>
      <c r="D5" s="73" t="s">
        <v>3</v>
      </c>
      <c r="E5" s="4" t="s">
        <v>4</v>
      </c>
      <c r="F5" s="4" t="s">
        <v>42</v>
      </c>
      <c r="G5" s="71" t="s">
        <v>33</v>
      </c>
    </row>
    <row r="6" spans="1:7" ht="14.25" customHeight="1" thickBot="1">
      <c r="A6" s="72"/>
      <c r="B6" s="72"/>
      <c r="C6" s="72"/>
      <c r="D6" s="74"/>
      <c r="E6" s="5" t="s">
        <v>38</v>
      </c>
      <c r="F6" s="5" t="s">
        <v>43</v>
      </c>
      <c r="G6" s="72"/>
    </row>
    <row r="7" spans="1:7" ht="14.25" customHeight="1" thickBot="1">
      <c r="A7" s="1">
        <v>1</v>
      </c>
      <c r="B7" s="2">
        <v>2</v>
      </c>
      <c r="C7" s="2">
        <v>3</v>
      </c>
      <c r="D7" s="33">
        <v>4</v>
      </c>
      <c r="E7" s="2">
        <v>5</v>
      </c>
      <c r="F7" s="2">
        <v>6</v>
      </c>
      <c r="G7" s="2">
        <v>7</v>
      </c>
    </row>
    <row r="8" spans="1:11" ht="14.25" customHeight="1" thickBot="1">
      <c r="A8" s="37">
        <v>801</v>
      </c>
      <c r="B8" s="38"/>
      <c r="C8" s="39"/>
      <c r="D8" s="34" t="s">
        <v>5</v>
      </c>
      <c r="E8" s="52">
        <f>E9+E11+E13+E15</f>
        <v>3399056</v>
      </c>
      <c r="F8" s="53">
        <f>F9</f>
        <v>2194334</v>
      </c>
      <c r="G8" s="54">
        <f>F8/E8*100</f>
        <v>64.55715939955094</v>
      </c>
      <c r="K8" s="62"/>
    </row>
    <row r="9" spans="1:7" ht="14.25" customHeight="1" thickBot="1">
      <c r="A9" s="40"/>
      <c r="B9" s="41">
        <v>80110</v>
      </c>
      <c r="C9" s="42"/>
      <c r="D9" s="35" t="s">
        <v>6</v>
      </c>
      <c r="E9" s="55">
        <f>E10</f>
        <v>3310202</v>
      </c>
      <c r="F9" s="56">
        <f>F10</f>
        <v>2194334</v>
      </c>
      <c r="G9" s="54">
        <f aca="true" t="shared" si="0" ref="G9:G31">F9/E9*100</f>
        <v>66.29003305538454</v>
      </c>
    </row>
    <row r="10" spans="1:7" ht="26.25" customHeight="1" thickBot="1">
      <c r="A10" s="43"/>
      <c r="B10" s="44"/>
      <c r="C10" s="2">
        <v>2310</v>
      </c>
      <c r="D10" s="30" t="s">
        <v>46</v>
      </c>
      <c r="E10" s="57">
        <v>3310202</v>
      </c>
      <c r="F10" s="57">
        <v>2194334</v>
      </c>
      <c r="G10" s="54">
        <f t="shared" si="0"/>
        <v>66.29003305538454</v>
      </c>
    </row>
    <row r="11" spans="1:7" ht="14.25" customHeight="1" thickBot="1">
      <c r="A11" s="43"/>
      <c r="B11" s="45">
        <v>80113</v>
      </c>
      <c r="C11" s="46"/>
      <c r="D11" s="36" t="s">
        <v>7</v>
      </c>
      <c r="E11" s="56">
        <f>E12</f>
        <v>34950</v>
      </c>
      <c r="F11" s="56">
        <v>0</v>
      </c>
      <c r="G11" s="54">
        <f t="shared" si="0"/>
        <v>0</v>
      </c>
    </row>
    <row r="12" spans="1:7" ht="26.25" customHeight="1" thickBot="1">
      <c r="A12" s="43"/>
      <c r="B12" s="44"/>
      <c r="C12" s="2">
        <v>2310</v>
      </c>
      <c r="D12" s="30" t="s">
        <v>45</v>
      </c>
      <c r="E12" s="57">
        <v>34950</v>
      </c>
      <c r="F12" s="57">
        <v>0</v>
      </c>
      <c r="G12" s="54">
        <f t="shared" si="0"/>
        <v>0</v>
      </c>
    </row>
    <row r="13" spans="1:7" ht="14.25" customHeight="1" thickBot="1">
      <c r="A13" s="43"/>
      <c r="B13" s="45">
        <v>80146</v>
      </c>
      <c r="C13" s="46"/>
      <c r="D13" s="36" t="s">
        <v>8</v>
      </c>
      <c r="E13" s="56">
        <f>E14</f>
        <v>17987</v>
      </c>
      <c r="F13" s="56">
        <v>0</v>
      </c>
      <c r="G13" s="54">
        <f t="shared" si="0"/>
        <v>0</v>
      </c>
    </row>
    <row r="14" spans="1:7" ht="26.25" customHeight="1" thickBot="1">
      <c r="A14" s="47"/>
      <c r="B14" s="48"/>
      <c r="C14" s="49">
        <v>2310</v>
      </c>
      <c r="D14" s="31" t="s">
        <v>46</v>
      </c>
      <c r="E14" s="58">
        <v>17987</v>
      </c>
      <c r="F14" s="57">
        <v>0</v>
      </c>
      <c r="G14" s="54">
        <f t="shared" si="0"/>
        <v>0</v>
      </c>
    </row>
    <row r="15" spans="1:7" ht="14.25" customHeight="1" thickBot="1">
      <c r="A15" s="43"/>
      <c r="B15" s="45">
        <v>80195</v>
      </c>
      <c r="C15" s="46"/>
      <c r="D15" s="36" t="s">
        <v>32</v>
      </c>
      <c r="E15" s="56">
        <f>E16</f>
        <v>35917</v>
      </c>
      <c r="F15" s="56">
        <v>0</v>
      </c>
      <c r="G15" s="54">
        <f t="shared" si="0"/>
        <v>0</v>
      </c>
    </row>
    <row r="16" spans="1:7" ht="27" customHeight="1" thickBot="1">
      <c r="A16" s="47"/>
      <c r="B16" s="48"/>
      <c r="C16" s="49">
        <v>2310</v>
      </c>
      <c r="D16" s="31" t="s">
        <v>46</v>
      </c>
      <c r="E16" s="58">
        <v>35917</v>
      </c>
      <c r="F16" s="57">
        <v>0</v>
      </c>
      <c r="G16" s="54">
        <f t="shared" si="0"/>
        <v>0</v>
      </c>
    </row>
    <row r="17" spans="1:7" ht="14.25" customHeight="1" thickBot="1">
      <c r="A17" s="50">
        <v>852</v>
      </c>
      <c r="B17" s="3"/>
      <c r="C17" s="51"/>
      <c r="D17" s="32" t="s">
        <v>35</v>
      </c>
      <c r="E17" s="53">
        <f>E18+E20</f>
        <v>256400</v>
      </c>
      <c r="F17" s="53">
        <f>F18+F20</f>
        <v>200748</v>
      </c>
      <c r="G17" s="54">
        <f t="shared" si="0"/>
        <v>78.29485179407176</v>
      </c>
    </row>
    <row r="18" spans="1:7" ht="14.25" customHeight="1" thickBot="1">
      <c r="A18" s="47"/>
      <c r="B18" s="41">
        <v>85201</v>
      </c>
      <c r="C18" s="42"/>
      <c r="D18" s="35" t="s">
        <v>36</v>
      </c>
      <c r="E18" s="55">
        <f>E19</f>
        <v>141300</v>
      </c>
      <c r="F18" s="55">
        <f>F19</f>
        <v>116745</v>
      </c>
      <c r="G18" s="54">
        <f t="shared" si="0"/>
        <v>82.62208067940551</v>
      </c>
    </row>
    <row r="19" spans="1:7" ht="26.25" customHeight="1" thickBot="1">
      <c r="A19" s="47"/>
      <c r="B19" s="48"/>
      <c r="C19" s="49">
        <v>2320</v>
      </c>
      <c r="D19" s="31" t="s">
        <v>47</v>
      </c>
      <c r="E19" s="58">
        <v>141300</v>
      </c>
      <c r="F19" s="58">
        <v>116745</v>
      </c>
      <c r="G19" s="54">
        <f t="shared" si="0"/>
        <v>82.62208067940551</v>
      </c>
    </row>
    <row r="20" spans="1:7" ht="14.25" customHeight="1" thickBot="1">
      <c r="A20" s="43"/>
      <c r="B20" s="45">
        <v>85204</v>
      </c>
      <c r="C20" s="46"/>
      <c r="D20" s="36" t="s">
        <v>37</v>
      </c>
      <c r="E20" s="56">
        <f>E21</f>
        <v>115100</v>
      </c>
      <c r="F20" s="56">
        <f>F21</f>
        <v>84003</v>
      </c>
      <c r="G20" s="54">
        <f t="shared" si="0"/>
        <v>72.98262380538661</v>
      </c>
    </row>
    <row r="21" spans="1:7" ht="27.75" customHeight="1" thickBot="1">
      <c r="A21" s="43"/>
      <c r="B21" s="44"/>
      <c r="C21" s="2">
        <v>2320</v>
      </c>
      <c r="D21" s="30" t="s">
        <v>47</v>
      </c>
      <c r="E21" s="57">
        <v>115100</v>
      </c>
      <c r="F21" s="57">
        <v>84003</v>
      </c>
      <c r="G21" s="54">
        <f t="shared" si="0"/>
        <v>72.98262380538661</v>
      </c>
    </row>
    <row r="22" spans="1:7" ht="14.25" customHeight="1" thickBot="1">
      <c r="A22" s="50">
        <v>853</v>
      </c>
      <c r="B22" s="3"/>
      <c r="C22" s="51"/>
      <c r="D22" s="32" t="s">
        <v>9</v>
      </c>
      <c r="E22" s="53">
        <f>E23</f>
        <v>1487043</v>
      </c>
      <c r="F22" s="53">
        <f>F23</f>
        <v>756561</v>
      </c>
      <c r="G22" s="54">
        <f t="shared" si="0"/>
        <v>50.876874441425024</v>
      </c>
    </row>
    <row r="23" spans="1:7" ht="14.25" customHeight="1" thickBot="1">
      <c r="A23" s="43"/>
      <c r="B23" s="45">
        <v>85333</v>
      </c>
      <c r="C23" s="46"/>
      <c r="D23" s="36" t="s">
        <v>10</v>
      </c>
      <c r="E23" s="56">
        <f>E24</f>
        <v>1487043</v>
      </c>
      <c r="F23" s="56">
        <f>F24</f>
        <v>756561</v>
      </c>
      <c r="G23" s="54">
        <f t="shared" si="0"/>
        <v>50.876874441425024</v>
      </c>
    </row>
    <row r="24" spans="1:7" ht="26.25" customHeight="1" thickBot="1">
      <c r="A24" s="43"/>
      <c r="B24" s="44"/>
      <c r="C24" s="2">
        <v>2320</v>
      </c>
      <c r="D24" s="30" t="s">
        <v>47</v>
      </c>
      <c r="E24" s="57">
        <v>1487043</v>
      </c>
      <c r="F24" s="57">
        <v>756561</v>
      </c>
      <c r="G24" s="54">
        <f t="shared" si="0"/>
        <v>50.876874441425024</v>
      </c>
    </row>
    <row r="25" spans="1:7" ht="14.25" customHeight="1" thickBot="1">
      <c r="A25" s="61">
        <v>854</v>
      </c>
      <c r="B25" s="44"/>
      <c r="C25" s="44"/>
      <c r="D25" s="32" t="s">
        <v>11</v>
      </c>
      <c r="E25" s="53">
        <f>E26+E29</f>
        <v>292365</v>
      </c>
      <c r="F25" s="53">
        <f>F26+F29</f>
        <v>100870</v>
      </c>
      <c r="G25" s="54">
        <f t="shared" si="0"/>
        <v>34.501393805688096</v>
      </c>
    </row>
    <row r="26" spans="1:7" ht="14.25" customHeight="1" thickBot="1">
      <c r="A26" s="47"/>
      <c r="B26" s="40">
        <v>85401</v>
      </c>
      <c r="C26" s="63"/>
      <c r="D26" s="36" t="s">
        <v>12</v>
      </c>
      <c r="E26" s="56">
        <f>E28</f>
        <v>260045</v>
      </c>
      <c r="F26" s="56">
        <f>F28</f>
        <v>86680</v>
      </c>
      <c r="G26" s="54">
        <f t="shared" si="0"/>
        <v>33.33269241861985</v>
      </c>
    </row>
    <row r="27" spans="1:7" ht="14.25" customHeight="1" thickBot="1">
      <c r="A27" s="64">
        <v>1</v>
      </c>
      <c r="B27" s="65">
        <v>2</v>
      </c>
      <c r="C27" s="65">
        <v>3</v>
      </c>
      <c r="D27" s="65">
        <v>4</v>
      </c>
      <c r="E27" s="66">
        <v>5</v>
      </c>
      <c r="F27" s="66">
        <v>6</v>
      </c>
      <c r="G27" s="67">
        <v>7</v>
      </c>
    </row>
    <row r="28" spans="1:7" ht="28.5" customHeight="1" thickBot="1">
      <c r="A28" s="43"/>
      <c r="B28" s="44"/>
      <c r="C28" s="2">
        <v>2310</v>
      </c>
      <c r="D28" s="31" t="s">
        <v>46</v>
      </c>
      <c r="E28" s="58">
        <v>260045</v>
      </c>
      <c r="F28" s="57">
        <v>86680</v>
      </c>
      <c r="G28" s="54">
        <f t="shared" si="0"/>
        <v>33.33269241861985</v>
      </c>
    </row>
    <row r="29" spans="1:7" ht="14.25" customHeight="1" thickBot="1">
      <c r="A29" s="43"/>
      <c r="B29" s="45">
        <v>85415</v>
      </c>
      <c r="C29" s="46"/>
      <c r="D29" s="36" t="s">
        <v>31</v>
      </c>
      <c r="E29" s="56">
        <f>E30</f>
        <v>32320</v>
      </c>
      <c r="F29" s="56">
        <f>F30</f>
        <v>14190</v>
      </c>
      <c r="G29" s="54">
        <f t="shared" si="0"/>
        <v>43.90470297029702</v>
      </c>
    </row>
    <row r="30" spans="1:7" ht="27" customHeight="1" thickBot="1">
      <c r="A30" s="47"/>
      <c r="B30" s="48"/>
      <c r="C30" s="49">
        <v>2310</v>
      </c>
      <c r="D30" s="31" t="s">
        <v>46</v>
      </c>
      <c r="E30" s="58">
        <v>32320</v>
      </c>
      <c r="F30" s="57">
        <v>14190</v>
      </c>
      <c r="G30" s="54">
        <f t="shared" si="0"/>
        <v>43.90470297029702</v>
      </c>
    </row>
    <row r="31" spans="1:7" ht="14.25" customHeight="1" thickBot="1">
      <c r="A31" s="43"/>
      <c r="B31" s="44"/>
      <c r="C31" s="44"/>
      <c r="D31" s="32" t="s">
        <v>40</v>
      </c>
      <c r="E31" s="59">
        <f>E8+E17+E22+E25</f>
        <v>5434864</v>
      </c>
      <c r="F31" s="59">
        <f>F8+F17+F22+F25</f>
        <v>3252513</v>
      </c>
      <c r="G31" s="54">
        <f t="shared" si="0"/>
        <v>59.84534295614389</v>
      </c>
    </row>
  </sheetData>
  <sheetProtection/>
  <mergeCells count="8">
    <mergeCell ref="E1:G1"/>
    <mergeCell ref="A2:F2"/>
    <mergeCell ref="A4:C4"/>
    <mergeCell ref="G5:G6"/>
    <mergeCell ref="A5:A6"/>
    <mergeCell ref="B5:B6"/>
    <mergeCell ref="C5:C6"/>
    <mergeCell ref="D5:D6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C13" sqref="C13"/>
    </sheetView>
  </sheetViews>
  <sheetFormatPr defaultColWidth="9.140625" defaultRowHeight="12.75"/>
  <cols>
    <col min="2" max="2" width="7.57421875" style="0" customWidth="1"/>
    <col min="3" max="3" width="66.00390625" style="0" customWidth="1"/>
    <col min="4" max="5" width="16.8515625" style="0" customWidth="1"/>
    <col min="6" max="6" width="12.421875" style="0" customWidth="1"/>
  </cols>
  <sheetData>
    <row r="1" spans="1:6" ht="13.5" thickBot="1">
      <c r="A1" s="75" t="s">
        <v>28</v>
      </c>
      <c r="B1" s="76"/>
      <c r="C1" s="76"/>
      <c r="D1" s="8"/>
      <c r="E1" s="8"/>
      <c r="F1" s="22" t="s">
        <v>44</v>
      </c>
    </row>
    <row r="2" spans="1:6" ht="27" customHeight="1" thickBot="1">
      <c r="A2" s="9" t="s">
        <v>0</v>
      </c>
      <c r="B2" s="9" t="s">
        <v>1</v>
      </c>
      <c r="C2" s="9" t="s">
        <v>3</v>
      </c>
      <c r="D2" s="9" t="s">
        <v>39</v>
      </c>
      <c r="E2" s="9" t="s">
        <v>41</v>
      </c>
      <c r="F2" s="9" t="s">
        <v>34</v>
      </c>
    </row>
    <row r="3" spans="1:6" ht="13.5" thickBot="1">
      <c r="A3" s="10" t="s">
        <v>23</v>
      </c>
      <c r="B3" s="11" t="s">
        <v>24</v>
      </c>
      <c r="C3" s="11" t="s">
        <v>25</v>
      </c>
      <c r="D3" s="11">
        <v>4</v>
      </c>
      <c r="E3" s="11">
        <v>5</v>
      </c>
      <c r="F3" s="11" t="s">
        <v>26</v>
      </c>
    </row>
    <row r="4" spans="1:6" ht="13.5" thickBot="1">
      <c r="A4" s="12" t="s">
        <v>13</v>
      </c>
      <c r="B4" s="13"/>
      <c r="C4" s="13" t="s">
        <v>5</v>
      </c>
      <c r="D4" s="23">
        <f>D5+D8+D10+D12</f>
        <v>3561922</v>
      </c>
      <c r="E4" s="23">
        <f>E5</f>
        <v>1592403</v>
      </c>
      <c r="F4" s="24">
        <f>E4/D4*100</f>
        <v>44.70628497760479</v>
      </c>
    </row>
    <row r="5" spans="1:6" ht="14.25" thickBot="1">
      <c r="A5" s="14"/>
      <c r="B5" s="15" t="s">
        <v>14</v>
      </c>
      <c r="C5" s="15" t="s">
        <v>6</v>
      </c>
      <c r="D5" s="25">
        <v>3473068</v>
      </c>
      <c r="E5" s="25">
        <f>E6</f>
        <v>1592403</v>
      </c>
      <c r="F5" s="24">
        <f aca="true" t="shared" si="0" ref="F5:F31">E5/D5*100</f>
        <v>45.85003806432814</v>
      </c>
    </row>
    <row r="6" spans="1:6" ht="13.5" thickBot="1">
      <c r="A6" s="14"/>
      <c r="B6" s="16"/>
      <c r="C6" s="16" t="s">
        <v>15</v>
      </c>
      <c r="D6" s="26">
        <v>3310202</v>
      </c>
      <c r="E6" s="26">
        <v>1592403</v>
      </c>
      <c r="F6" s="24">
        <f t="shared" si="0"/>
        <v>48.10591619484249</v>
      </c>
    </row>
    <row r="7" spans="1:6" ht="13.5" thickBot="1">
      <c r="A7" s="14"/>
      <c r="B7" s="16"/>
      <c r="C7" s="16" t="s">
        <v>16</v>
      </c>
      <c r="D7" s="26">
        <v>2841213</v>
      </c>
      <c r="E7" s="26">
        <v>1339167</v>
      </c>
      <c r="F7" s="24">
        <f t="shared" si="0"/>
        <v>47.133636232130435</v>
      </c>
    </row>
    <row r="8" spans="1:6" ht="14.25" thickBot="1">
      <c r="A8" s="14"/>
      <c r="B8" s="15" t="s">
        <v>17</v>
      </c>
      <c r="C8" s="15" t="s">
        <v>7</v>
      </c>
      <c r="D8" s="25">
        <f>D9</f>
        <v>34950</v>
      </c>
      <c r="E8" s="25">
        <v>0</v>
      </c>
      <c r="F8" s="24">
        <f t="shared" si="0"/>
        <v>0</v>
      </c>
    </row>
    <row r="9" spans="1:6" ht="13.5" thickBot="1">
      <c r="A9" s="14"/>
      <c r="B9" s="16"/>
      <c r="C9" s="16" t="s">
        <v>15</v>
      </c>
      <c r="D9" s="26">
        <v>34950</v>
      </c>
      <c r="E9" s="26">
        <v>0</v>
      </c>
      <c r="F9" s="24">
        <f t="shared" si="0"/>
        <v>0</v>
      </c>
    </row>
    <row r="10" spans="1:6" ht="14.25" thickBot="1">
      <c r="A10" s="14"/>
      <c r="B10" s="15" t="s">
        <v>18</v>
      </c>
      <c r="C10" s="15" t="s">
        <v>8</v>
      </c>
      <c r="D10" s="25">
        <f>D11</f>
        <v>17987</v>
      </c>
      <c r="E10" s="25">
        <v>0</v>
      </c>
      <c r="F10" s="24">
        <f t="shared" si="0"/>
        <v>0</v>
      </c>
    </row>
    <row r="11" spans="1:6" ht="13.5" thickBot="1">
      <c r="A11" s="14"/>
      <c r="B11" s="16"/>
      <c r="C11" s="16" t="s">
        <v>15</v>
      </c>
      <c r="D11" s="26">
        <v>17987</v>
      </c>
      <c r="E11" s="26">
        <v>0</v>
      </c>
      <c r="F11" s="24">
        <f t="shared" si="0"/>
        <v>0</v>
      </c>
    </row>
    <row r="12" spans="1:6" ht="14.25" thickBot="1">
      <c r="A12" s="14"/>
      <c r="B12" s="17">
        <v>80195</v>
      </c>
      <c r="C12" s="15" t="s">
        <v>32</v>
      </c>
      <c r="D12" s="25">
        <f>D13</f>
        <v>35917</v>
      </c>
      <c r="E12" s="25">
        <v>0</v>
      </c>
      <c r="F12" s="24">
        <f t="shared" si="0"/>
        <v>0</v>
      </c>
    </row>
    <row r="13" spans="1:6" ht="13.5" thickBot="1">
      <c r="A13" s="14"/>
      <c r="B13" s="16"/>
      <c r="C13" s="16" t="s">
        <v>15</v>
      </c>
      <c r="D13" s="26">
        <v>35917</v>
      </c>
      <c r="E13" s="26">
        <v>0</v>
      </c>
      <c r="F13" s="24">
        <f t="shared" si="0"/>
        <v>0</v>
      </c>
    </row>
    <row r="14" spans="1:6" ht="13.5" thickBot="1">
      <c r="A14" s="18">
        <v>852</v>
      </c>
      <c r="B14" s="13"/>
      <c r="C14" s="13" t="s">
        <v>35</v>
      </c>
      <c r="D14" s="23">
        <f>D15+D17</f>
        <v>256400</v>
      </c>
      <c r="E14" s="23">
        <f>E15+E17</f>
        <v>200748</v>
      </c>
      <c r="F14" s="24">
        <f t="shared" si="0"/>
        <v>78.29485179407176</v>
      </c>
    </row>
    <row r="15" spans="1:6" ht="14.25" thickBot="1">
      <c r="A15" s="14"/>
      <c r="B15" s="17">
        <v>85201</v>
      </c>
      <c r="C15" s="15" t="s">
        <v>36</v>
      </c>
      <c r="D15" s="25">
        <f>D16</f>
        <v>141300</v>
      </c>
      <c r="E15" s="25">
        <f>E16</f>
        <v>116745</v>
      </c>
      <c r="F15" s="24">
        <f t="shared" si="0"/>
        <v>82.62208067940551</v>
      </c>
    </row>
    <row r="16" spans="1:6" ht="13.5" thickBot="1">
      <c r="A16" s="14"/>
      <c r="B16" s="29"/>
      <c r="C16" s="16" t="s">
        <v>15</v>
      </c>
      <c r="D16" s="26">
        <v>141300</v>
      </c>
      <c r="E16" s="26">
        <v>116745</v>
      </c>
      <c r="F16" s="24">
        <f t="shared" si="0"/>
        <v>82.62208067940551</v>
      </c>
    </row>
    <row r="17" spans="1:6" ht="14.25" thickBot="1">
      <c r="A17" s="14"/>
      <c r="B17" s="17">
        <v>85204</v>
      </c>
      <c r="C17" s="15" t="s">
        <v>37</v>
      </c>
      <c r="D17" s="25">
        <f>D18</f>
        <v>115100</v>
      </c>
      <c r="E17" s="25">
        <f>E18</f>
        <v>84003</v>
      </c>
      <c r="F17" s="24">
        <f t="shared" si="0"/>
        <v>72.98262380538661</v>
      </c>
    </row>
    <row r="18" spans="1:6" ht="13.5" thickBot="1">
      <c r="A18" s="14"/>
      <c r="B18" s="16"/>
      <c r="C18" s="16" t="s">
        <v>15</v>
      </c>
      <c r="D18" s="26">
        <v>115100</v>
      </c>
      <c r="E18" s="26">
        <v>84003</v>
      </c>
      <c r="F18" s="24">
        <f t="shared" si="0"/>
        <v>72.98262380538661</v>
      </c>
    </row>
    <row r="19" spans="1:6" ht="12.75" customHeight="1" thickBot="1">
      <c r="A19" s="12" t="s">
        <v>19</v>
      </c>
      <c r="B19" s="16"/>
      <c r="C19" s="13" t="s">
        <v>9</v>
      </c>
      <c r="D19" s="23">
        <f>D20</f>
        <v>1487043</v>
      </c>
      <c r="E19" s="23">
        <f>E20</f>
        <v>756561</v>
      </c>
      <c r="F19" s="24">
        <f t="shared" si="0"/>
        <v>50.876874441425024</v>
      </c>
    </row>
    <row r="20" spans="1:6" ht="14.25" thickBot="1">
      <c r="A20" s="14"/>
      <c r="B20" s="15" t="s">
        <v>20</v>
      </c>
      <c r="C20" s="15" t="s">
        <v>10</v>
      </c>
      <c r="D20" s="25">
        <f>D21</f>
        <v>1487043</v>
      </c>
      <c r="E20" s="25">
        <f>E21</f>
        <v>756561</v>
      </c>
      <c r="F20" s="24">
        <f t="shared" si="0"/>
        <v>50.876874441425024</v>
      </c>
    </row>
    <row r="21" spans="1:6" ht="13.5" thickBot="1">
      <c r="A21" s="14"/>
      <c r="B21" s="16"/>
      <c r="C21" s="16" t="s">
        <v>15</v>
      </c>
      <c r="D21" s="26">
        <v>1487043</v>
      </c>
      <c r="E21" s="26">
        <v>756561</v>
      </c>
      <c r="F21" s="24">
        <f t="shared" si="0"/>
        <v>50.876874441425024</v>
      </c>
    </row>
    <row r="22" spans="1:6" ht="13.5" thickBot="1">
      <c r="A22" s="14"/>
      <c r="B22" s="16"/>
      <c r="C22" s="16" t="s">
        <v>16</v>
      </c>
      <c r="D22" s="26">
        <v>1149940</v>
      </c>
      <c r="E22" s="26">
        <v>623637</v>
      </c>
      <c r="F22" s="24">
        <f t="shared" si="0"/>
        <v>54.232133850461764</v>
      </c>
    </row>
    <row r="23" spans="1:6" ht="12.75" customHeight="1" thickBot="1">
      <c r="A23" s="19" t="s">
        <v>21</v>
      </c>
      <c r="B23" s="20"/>
      <c r="C23" s="21" t="s">
        <v>11</v>
      </c>
      <c r="D23" s="27">
        <f>D24</f>
        <v>260045</v>
      </c>
      <c r="E23" s="23">
        <f>E24+E27</f>
        <v>100870</v>
      </c>
      <c r="F23" s="24">
        <f t="shared" si="0"/>
        <v>38.78944028918072</v>
      </c>
    </row>
    <row r="24" spans="1:6" ht="14.25" thickBot="1">
      <c r="A24" s="14"/>
      <c r="B24" s="15" t="s">
        <v>22</v>
      </c>
      <c r="C24" s="15" t="s">
        <v>12</v>
      </c>
      <c r="D24" s="25">
        <f>D25</f>
        <v>260045</v>
      </c>
      <c r="E24" s="25">
        <f>E25</f>
        <v>86680</v>
      </c>
      <c r="F24" s="24">
        <f t="shared" si="0"/>
        <v>33.33269241861985</v>
      </c>
    </row>
    <row r="25" spans="1:6" ht="13.5" thickBot="1">
      <c r="A25" s="19"/>
      <c r="B25" s="20"/>
      <c r="C25" s="20" t="s">
        <v>15</v>
      </c>
      <c r="D25" s="28">
        <v>260045</v>
      </c>
      <c r="E25" s="26">
        <v>86680</v>
      </c>
      <c r="F25" s="24">
        <f t="shared" si="0"/>
        <v>33.33269241861985</v>
      </c>
    </row>
    <row r="26" spans="1:6" ht="13.5" thickBot="1">
      <c r="A26" s="19"/>
      <c r="B26" s="20"/>
      <c r="C26" s="20" t="s">
        <v>16</v>
      </c>
      <c r="D26" s="28">
        <v>177209</v>
      </c>
      <c r="E26" s="26">
        <v>73896</v>
      </c>
      <c r="F26" s="24">
        <f t="shared" si="0"/>
        <v>41.699913661270024</v>
      </c>
    </row>
    <row r="27" spans="1:6" ht="14.25" thickBot="1">
      <c r="A27" s="14"/>
      <c r="B27" s="17">
        <v>85415</v>
      </c>
      <c r="C27" s="15" t="s">
        <v>31</v>
      </c>
      <c r="D27" s="25">
        <f>D28</f>
        <v>32320</v>
      </c>
      <c r="E27" s="25">
        <f>E28</f>
        <v>14190</v>
      </c>
      <c r="F27" s="24">
        <f t="shared" si="0"/>
        <v>43.90470297029702</v>
      </c>
    </row>
    <row r="28" spans="1:6" ht="13.5" thickBot="1">
      <c r="A28" s="14"/>
      <c r="B28" s="16"/>
      <c r="C28" s="16" t="s">
        <v>15</v>
      </c>
      <c r="D28" s="26">
        <v>32320</v>
      </c>
      <c r="E28" s="26">
        <v>14190</v>
      </c>
      <c r="F28" s="24">
        <f t="shared" si="0"/>
        <v>43.90470297029702</v>
      </c>
    </row>
    <row r="29" spans="1:6" ht="11.25" customHeight="1" thickBot="1">
      <c r="A29" s="14"/>
      <c r="B29" s="16"/>
      <c r="C29" s="13" t="s">
        <v>27</v>
      </c>
      <c r="D29" s="23">
        <f>D4+D14+D19+D23</f>
        <v>5565410</v>
      </c>
      <c r="E29" s="23">
        <f>E4+E14+E19+E23</f>
        <v>2650582</v>
      </c>
      <c r="F29" s="24">
        <f t="shared" si="0"/>
        <v>47.62599700650985</v>
      </c>
    </row>
    <row r="30" spans="1:6" ht="13.5" thickBot="1">
      <c r="A30" s="14"/>
      <c r="B30" s="16"/>
      <c r="C30" s="16" t="s">
        <v>15</v>
      </c>
      <c r="D30" s="26">
        <f>D6+D9+D11+D13+D16+D18+D21+D25</f>
        <v>5402544</v>
      </c>
      <c r="E30" s="26">
        <f>E6+E16+E18+E21+E25+E28</f>
        <v>2650582</v>
      </c>
      <c r="F30" s="24">
        <f t="shared" si="0"/>
        <v>49.061738321798025</v>
      </c>
    </row>
    <row r="31" spans="1:6" ht="13.5" thickBot="1">
      <c r="A31" s="14"/>
      <c r="B31" s="16"/>
      <c r="C31" s="16" t="s">
        <v>16</v>
      </c>
      <c r="D31" s="26">
        <f>D7+D22+D26</f>
        <v>4168362</v>
      </c>
      <c r="E31" s="26">
        <f>E7+E22+E26</f>
        <v>2036700</v>
      </c>
      <c r="F31" s="24">
        <f t="shared" si="0"/>
        <v>48.86091946908642</v>
      </c>
    </row>
  </sheetData>
  <sheetProtection/>
  <mergeCells count="1">
    <mergeCell ref="A1:C1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Starostwo Powiatowe Jelenia Góra</cp:lastModifiedBy>
  <cp:lastPrinted>2008-08-19T10:48:09Z</cp:lastPrinted>
  <dcterms:created xsi:type="dcterms:W3CDTF">2005-11-09T10:48:07Z</dcterms:created>
  <dcterms:modified xsi:type="dcterms:W3CDTF">2008-09-11T07:27:33Z</dcterms:modified>
  <cp:category/>
  <cp:version/>
  <cp:contentType/>
  <cp:contentStatus/>
</cp:coreProperties>
</file>