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<sst xmlns="http://schemas.openxmlformats.org/spreadsheetml/2006/main" count="197" uniqueCount="115">
  <si>
    <t>Dział</t>
  </si>
  <si>
    <t>Rozdz.§</t>
  </si>
  <si>
    <t>Wyszczególnienie</t>
  </si>
  <si>
    <t>ROLNICTWO I  ŁOWIECTWO</t>
  </si>
  <si>
    <t>Prace geodezyjno-urządzeniowe na potrzeby rolnictwa</t>
  </si>
  <si>
    <t>Zakup usług pozostałych</t>
  </si>
  <si>
    <t>LEŚNICTWO</t>
  </si>
  <si>
    <t>Gospodarka leśna</t>
  </si>
  <si>
    <t>Różne wydatki na rzecz osób fizycznych</t>
  </si>
  <si>
    <t>Nadzór nad gospodarką leśną</t>
  </si>
  <si>
    <t>RYBOŁÓWSTWO  I  RYBACTWO</t>
  </si>
  <si>
    <t>Pozostała działalność</t>
  </si>
  <si>
    <t>Zakup materiałów i wyposażenia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</si>
  <si>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</si>
  <si>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</si>
  <si>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</si>
  <si>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</si>
  <si>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</si>
  <si>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Zakup usług remontowych </t>
  </si>
  <si>
    <t>Zakup usług zdrowotnych</t>
  </si>
  <si>
    <t>Opłaty za usługi internetowe</t>
  </si>
  <si>
    <t>Podróże służbowe krajowe</t>
  </si>
  <si>
    <t>Różne opłaty i składki</t>
  </si>
  <si>
    <t>Odpisy na zakładowy fundusz świadczeń socjalnych</t>
  </si>
  <si>
    <t>Wydatki inwestycyjne jednostek budżetowych</t>
  </si>
  <si>
    <t xml:space="preserve"> Wydatki na zakupy inwestycyjne jednostek  budżetowych</t>
  </si>
  <si>
    <t>TURYSTYKA</t>
  </si>
  <si>
    <t>Zadania w zakresie upowszechniania turystyki</t>
  </si>
  <si>
    <t xml:space="preserve">Zakup usług pozostałych </t>
  </si>
  <si>
    <t>GOSPODARKA MIESZKANIOWA</t>
  </si>
  <si>
    <t>Gospodarka gruntami i nieruchomościami</t>
  </si>
  <si>
    <t>Zakup energii</t>
  </si>
  <si>
    <t>Podatek od nieruchomości</t>
  </si>
  <si>
    <t>Podatek od towarów i usług (VAT)</t>
  </si>
  <si>
    <t>DZIAŁALNOŚĆ  USŁUGOWA</t>
  </si>
  <si>
    <t>Prace geodezyjne i kartograficzne (nieinwestycyjne)</t>
  </si>
  <si>
    <t>Opracowania geodezyjne i kartograficzne</t>
  </si>
  <si>
    <t>ADMINISTRACJA PUBLICZNA</t>
  </si>
  <si>
    <t xml:space="preserve">Urzędy wojewódzkie </t>
  </si>
  <si>
    <t>Rady powiatów</t>
  </si>
  <si>
    <t>Podróże służbowe zagraniczne</t>
  </si>
  <si>
    <t>Starostwa powiatowe</t>
  </si>
  <si>
    <t>Wynagrodzenia bezosobowe</t>
  </si>
  <si>
    <t>OBRONA NARODOWA</t>
  </si>
  <si>
    <t>Pozostałe wydatki obronne</t>
  </si>
  <si>
    <t>BEZPIECZEŃSTWO PUBLICZNE I OCHRONA PRZECIWPOŻAROWA</t>
  </si>
  <si>
    <t>Zadania ratownictwa górskiego i wodnego</t>
  </si>
  <si>
    <t>OBSŁUGA  DŁUGU  PUBLICZNEGO</t>
  </si>
  <si>
    <t>RÓŻNE ROZLICZENIA</t>
  </si>
  <si>
    <t>Rezerwy ogólne i celowe</t>
  </si>
  <si>
    <t>Rezerwy</t>
  </si>
  <si>
    <t>OŚWIATA  I  WYCHOWANIE</t>
  </si>
  <si>
    <t>Szkoły podstawowe specjalne</t>
  </si>
  <si>
    <t>Dotacja podmiotowa z budżetu dla  niepublicznej jednostki systemu oświaty</t>
  </si>
  <si>
    <t>Gimnazja specjalne</t>
  </si>
  <si>
    <t>Licea ogólnokształcące</t>
  </si>
  <si>
    <t>Dokształcanie i doskonalenie nauczycieli</t>
  </si>
  <si>
    <t>OCHRONA ZDROWIA</t>
  </si>
  <si>
    <t>Szpitale ogólne</t>
  </si>
  <si>
    <t>Pokrycie ujemnego wyniku finansowego  i przejętych zobowiązań po likwidowanych i przekształcanych jednostkach zaliczanych  do sektora finansów publicznych</t>
  </si>
  <si>
    <t>Ratownictwo medyczne</t>
  </si>
  <si>
    <t>Programy polityki  zdrowotnej</t>
  </si>
  <si>
    <t>Składki na ubezpieczenie zdrowotne  oraz świadczenia  dla osób nie objętych obowiązkiem ubezpieczenia zdrowotnego</t>
  </si>
  <si>
    <t xml:space="preserve"> Składki na ubezpieczenie zdrowotne</t>
  </si>
  <si>
    <t>Dotacja celowa z budżetu na finansowanie lub dofinansowanie  zadań zleconych do realizacji  stowarzyszeniom</t>
  </si>
  <si>
    <t>GOSPODARKA KOMUNALNA I OCHRONA ŚRODOWISKA</t>
  </si>
  <si>
    <t>Ochrona gleby i wód podziemnych</t>
  </si>
  <si>
    <t>KULTURA I OCHRONA DZIEDZICTWA NARODOWEGO</t>
  </si>
  <si>
    <t>Pozostałe zadania w zakresie kultury</t>
  </si>
  <si>
    <t>Biblioteki</t>
  </si>
  <si>
    <t>KULTURA FIZYCZNA  I  SPORT</t>
  </si>
  <si>
    <t>Zadania w zakresie kultury fizycznej i sportu</t>
  </si>
  <si>
    <t>WYDATKI OGÓŁEM</t>
  </si>
  <si>
    <t>Obsługa papierów wartościowych, kredytów i pożyczek jednostek samorządu terytorialnego</t>
  </si>
  <si>
    <t>Odsetki i dyskonto od krajowych skarbowych papierów wartościowych oraz od  krajowych pożyczek i kredytów</t>
  </si>
  <si>
    <t>Dotacje celowe przekazane dla powiatu na zadania bieżące realizowane na podstawie porozumień  (umów) między jednostkami  samorządu terytorialnego</t>
  </si>
  <si>
    <t>O10</t>
  </si>
  <si>
    <t>O20</t>
  </si>
  <si>
    <t>O50</t>
  </si>
  <si>
    <t>O1005</t>
  </si>
  <si>
    <t>O2001</t>
  </si>
  <si>
    <t>O5095</t>
  </si>
  <si>
    <t xml:space="preserve">            WYDATKI POWIATU W  2006 ROKU WEDŁUG DZIAŁÓW </t>
  </si>
  <si>
    <t>Ośrodki dokumentacji geodezyjnej i kartograficznej</t>
  </si>
  <si>
    <t>Komisje poborowe</t>
  </si>
  <si>
    <t>Promocja jednostek samorządu terytorialnego</t>
  </si>
  <si>
    <t>Obrona cywilna</t>
  </si>
  <si>
    <t>Nagrody o charakterze szczególnym niezaliczone do wynagrodzeń</t>
  </si>
  <si>
    <t>Zakup materiałów i wyposażenia-finansowanie programów ze środków  bezzwrotnych pochodzących  z UE</t>
  </si>
  <si>
    <t>Zakup materiałów i wyposażenia -współfinansowanie programów realizowanych ze środków bezzwrotnych pochodzących z UE</t>
  </si>
  <si>
    <t>Zakup usług pozostałych -współfinansowanie programów realizowanych ze środków bezzwrotnych pochodzących z UE</t>
  </si>
  <si>
    <t>Zakup usług pozostałych -finansowanie programów ze środków  bezzwrotnych pochodzących  z UE</t>
  </si>
  <si>
    <t>Podróże służbowe krajowe- finansowanie programów ze środków  bezzwrotnych pochodzących  z UE</t>
  </si>
  <si>
    <t>Podróże służbowe krajowe -współfinansowanie programów realizowanych ze środków bezzwrotnych pochodzących z UE</t>
  </si>
  <si>
    <t>Pozostałe odsetki</t>
  </si>
  <si>
    <t>Koszty postępowania sądowego i prokuratorskiego</t>
  </si>
  <si>
    <t>Wydatki na zakupy inwestycyjne jednostek  budżetowych</t>
  </si>
  <si>
    <t>EDUKACYJNA OPIEKA WYCHOWAWCZA</t>
  </si>
  <si>
    <t>O2002</t>
  </si>
  <si>
    <t>Pomoc materialna dla uczniów</t>
  </si>
  <si>
    <t>Stypendia dla uczniów</t>
  </si>
  <si>
    <t>PLAN FINANSOWY STAROSTWA POWIATOWEGO</t>
  </si>
  <si>
    <r>
      <t xml:space="preserve">              I  ROZDZIAŁÓW  KLASYFIKACJI  BUDŻETOWEJ</t>
    </r>
    <r>
      <rPr>
        <sz val="11"/>
        <rFont val="Times New Roman"/>
        <family val="1"/>
      </rPr>
      <t xml:space="preserve">                       (w złotych)                                             </t>
    </r>
  </si>
  <si>
    <t>Plan po zmianach</t>
  </si>
  <si>
    <t>ZATWIERDZAM:</t>
  </si>
  <si>
    <t>Wynagrodzenia bezosobowe -finansowanie programów ze środków  bezzwrotnych pochodzących  z UE</t>
  </si>
  <si>
    <t>Wynagrodzenia bezosobowe-współfinansowanie programów realizowanych ze środków bezzwrotnych pochodzących z UE</t>
  </si>
  <si>
    <t>POZOSTAŁE ZADANIA W ZAKRESIE POLITYKI SPOŁECZNEJ</t>
  </si>
  <si>
    <t>Dotacje celowe przekazane dla powiatu na inwestycje  i zakupy inwestycyjne realizowane na podstawie porozumień (umów) między j s t</t>
  </si>
  <si>
    <t>Dotacja celowa z budżetu na finansowanie lub dofinansowanie  zadań zleconych do realizacji  stow.</t>
  </si>
  <si>
    <t>Wydatki inwestycyjne jednostek budżetowych-finansowanie programów i projektów ze środków funduszy strukturalnych…</t>
  </si>
  <si>
    <t>Wydatki inwestycyjne jednostek budżetowych-współfinansowanie programów i projektów realizowanych ze środków  z funduszy strukturalnych…</t>
  </si>
  <si>
    <t>F-3011/7/06</t>
  </si>
  <si>
    <t>Opłaty na rzecz budżetów jednostek samorządu terytorialnego-współfinansowanie programów realiz- owanych ze środków bezzwrotnych pochodzących z UE</t>
  </si>
  <si>
    <t>Różnice kursowe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</si>
</sst>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8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7" xfId="0" applyFont="1" applyBorder="1" applyAlignment="1">
      <alignment horizontal="center" vertical="top" wrapText="1"/>
    </xf>
    <xf numFmtId="165" fontId="2" fillId="0" borderId="4" xfId="15" applyNumberFormat="1" applyFont="1" applyBorder="1" applyAlignment="1">
      <alignment horizontal="center" vertical="top" wrapText="1"/>
    </xf>
    <xf numFmtId="165" fontId="5" fillId="0" borderId="4" xfId="15" applyNumberFormat="1" applyFont="1" applyBorder="1" applyAlignment="1">
      <alignment horizontal="center" vertical="top" wrapText="1"/>
    </xf>
    <xf numFmtId="165" fontId="5" fillId="0" borderId="4" xfId="15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justify" vertical="top" wrapText="1"/>
    </xf>
    <xf numFmtId="165" fontId="2" fillId="0" borderId="4" xfId="15" applyNumberFormat="1" applyFont="1" applyBorder="1" applyAlignment="1">
      <alignment horizontal="center" wrapText="1"/>
    </xf>
    <xf numFmtId="165" fontId="5" fillId="0" borderId="7" xfId="15" applyNumberFormat="1" applyFont="1" applyBorder="1" applyAlignment="1">
      <alignment horizontal="center" wrapText="1"/>
    </xf>
    <xf numFmtId="165" fontId="2" fillId="0" borderId="7" xfId="15" applyNumberFormat="1" applyFont="1" applyBorder="1" applyAlignment="1">
      <alignment horizontal="center" vertical="top" wrapText="1"/>
    </xf>
    <xf numFmtId="165" fontId="5" fillId="0" borderId="8" xfId="15" applyNumberFormat="1" applyFont="1" applyBorder="1" applyAlignment="1">
      <alignment horizontal="center" wrapText="1"/>
    </xf>
    <xf numFmtId="165" fontId="5" fillId="0" borderId="6" xfId="15" applyNumberFormat="1" applyFont="1" applyBorder="1" applyAlignment="1">
      <alignment horizontal="center" vertical="top" wrapText="1"/>
    </xf>
    <xf numFmtId="165" fontId="5" fillId="0" borderId="3" xfId="15" applyNumberFormat="1" applyFont="1" applyBorder="1" applyAlignment="1">
      <alignment horizontal="center" vertical="top" wrapText="1"/>
    </xf>
    <xf numFmtId="165" fontId="5" fillId="0" borderId="8" xfId="15" applyNumberFormat="1" applyFont="1" applyBorder="1" applyAlignment="1">
      <alignment horizontal="center" vertical="top" wrapText="1"/>
    </xf>
    <xf numFmtId="165" fontId="2" fillId="0" borderId="8" xfId="15" applyNumberFormat="1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165" fontId="5" fillId="0" borderId="7" xfId="15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165" fontId="2" fillId="0" borderId="7" xfId="15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165" fontId="5" fillId="0" borderId="2" xfId="15" applyNumberFormat="1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1" xfId="15" applyNumberFormat="1" applyFont="1" applyBorder="1" applyAlignment="1">
      <alignment horizontal="center" wrapText="1"/>
    </xf>
    <xf numFmtId="165" fontId="2" fillId="0" borderId="2" xfId="15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165" fontId="5" fillId="0" borderId="1" xfId="15" applyNumberFormat="1" applyFont="1" applyBorder="1" applyAlignment="1">
      <alignment horizontal="center" wrapText="1"/>
    </xf>
    <xf numFmtId="165" fontId="0" fillId="0" borderId="2" xfId="15" applyNumberFormat="1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left" vertical="top" wrapText="1"/>
    </xf>
    <xf numFmtId="165" fontId="2" fillId="0" borderId="2" xfId="15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workbookViewId="0" topLeftCell="A1">
      <selection activeCell="F34" sqref="F34"/>
    </sheetView>
  </sheetViews>
  <sheetFormatPr defaultColWidth="9.140625" defaultRowHeight="12.75"/>
  <cols>
    <col min="3" max="3" width="51.28125" style="0" customWidth="1"/>
    <col min="4" max="4" width="16.57421875" style="0" customWidth="1"/>
    <col min="5" max="5" width="13.421875" style="0" bestFit="1" customWidth="1"/>
    <col min="6" max="6" width="11.7109375" style="0" customWidth="1"/>
  </cols>
  <sheetData>
    <row r="1" spans="1:5" ht="18.75" customHeight="1">
      <c r="A1" s="64" t="s">
        <v>104</v>
      </c>
      <c r="B1" s="64"/>
      <c r="C1" s="65"/>
      <c r="D1" s="65"/>
      <c r="E1" s="48"/>
    </row>
    <row r="2" spans="1:5" ht="16.5" customHeight="1">
      <c r="A2" s="52"/>
      <c r="B2" s="63" t="s">
        <v>101</v>
      </c>
      <c r="C2" s="63"/>
      <c r="D2" s="53"/>
      <c r="E2" s="48"/>
    </row>
    <row r="3" ht="14.25">
      <c r="A3" s="1" t="s">
        <v>82</v>
      </c>
    </row>
    <row r="4" spans="1:4" ht="15.75" thickBot="1">
      <c r="A4" s="68" t="s">
        <v>102</v>
      </c>
      <c r="B4" s="68"/>
      <c r="C4" s="68"/>
      <c r="D4" s="68"/>
    </row>
    <row r="5" spans="1:4" ht="12.75">
      <c r="A5" s="2"/>
      <c r="B5" s="4"/>
      <c r="C5" s="4"/>
      <c r="D5" s="4" t="s">
        <v>103</v>
      </c>
    </row>
    <row r="6" spans="1:4" ht="13.5" thickBot="1">
      <c r="A6" s="3" t="s">
        <v>0</v>
      </c>
      <c r="B6" s="5" t="s">
        <v>1</v>
      </c>
      <c r="C6" s="5" t="s">
        <v>2</v>
      </c>
      <c r="D6" s="5" t="s">
        <v>112</v>
      </c>
    </row>
    <row r="7" spans="1:4" ht="13.5" thickBot="1">
      <c r="A7" s="3">
        <v>1</v>
      </c>
      <c r="B7" s="5">
        <v>2</v>
      </c>
      <c r="C7" s="5">
        <v>3</v>
      </c>
      <c r="D7" s="5">
        <v>5</v>
      </c>
    </row>
    <row r="8" spans="1:4" ht="18" customHeight="1" thickBot="1">
      <c r="A8" s="6" t="s">
        <v>76</v>
      </c>
      <c r="B8" s="7"/>
      <c r="C8" s="8" t="s">
        <v>3</v>
      </c>
      <c r="D8" s="32">
        <v>20000</v>
      </c>
    </row>
    <row r="9" spans="1:4" ht="18.75" customHeight="1" thickBot="1">
      <c r="A9" s="9"/>
      <c r="B9" s="7" t="s">
        <v>79</v>
      </c>
      <c r="C9" s="8" t="s">
        <v>4</v>
      </c>
      <c r="D9" s="36">
        <v>20000</v>
      </c>
    </row>
    <row r="10" spans="1:4" ht="16.5" thickBot="1">
      <c r="A10" s="9"/>
      <c r="B10" s="10">
        <v>4300</v>
      </c>
      <c r="C10" s="11" t="s">
        <v>5</v>
      </c>
      <c r="D10" s="33">
        <v>20000</v>
      </c>
    </row>
    <row r="11" spans="1:5" ht="16.5" thickBot="1">
      <c r="A11" s="6" t="s">
        <v>77</v>
      </c>
      <c r="B11" s="7"/>
      <c r="C11" s="8" t="s">
        <v>6</v>
      </c>
      <c r="D11" s="32">
        <v>143437</v>
      </c>
      <c r="E11" s="44">
        <f>D12+D15</f>
        <v>143437</v>
      </c>
    </row>
    <row r="12" spans="1:4" ht="16.5" thickBot="1">
      <c r="A12" s="9"/>
      <c r="B12" s="7" t="s">
        <v>80</v>
      </c>
      <c r="C12" s="8" t="s">
        <v>7</v>
      </c>
      <c r="D12" s="32">
        <v>114937</v>
      </c>
    </row>
    <row r="13" spans="1:4" ht="17.25" customHeight="1" thickBot="1">
      <c r="A13" s="9"/>
      <c r="B13" s="10">
        <v>3030</v>
      </c>
      <c r="C13" s="11" t="s">
        <v>8</v>
      </c>
      <c r="D13" s="33">
        <v>104937</v>
      </c>
    </row>
    <row r="14" spans="1:5" ht="16.5" thickBot="1">
      <c r="A14" s="9"/>
      <c r="B14" s="10">
        <v>4300</v>
      </c>
      <c r="C14" s="11" t="s">
        <v>5</v>
      </c>
      <c r="D14" s="33">
        <v>10000</v>
      </c>
      <c r="E14" s="44">
        <f>SUM(D13:D14)</f>
        <v>114937</v>
      </c>
    </row>
    <row r="15" spans="1:4" ht="16.5" thickBot="1">
      <c r="A15" s="9"/>
      <c r="B15" s="7" t="s">
        <v>98</v>
      </c>
      <c r="C15" s="8" t="s">
        <v>9</v>
      </c>
      <c r="D15" s="32">
        <v>28500</v>
      </c>
    </row>
    <row r="16" spans="1:4" ht="16.5" thickBot="1">
      <c r="A16" s="9"/>
      <c r="B16" s="10">
        <v>4300</v>
      </c>
      <c r="C16" s="11" t="s">
        <v>5</v>
      </c>
      <c r="D16" s="33">
        <v>28500</v>
      </c>
    </row>
    <row r="17" spans="1:4" ht="17.25" customHeight="1" thickBot="1">
      <c r="A17" s="6" t="s">
        <v>78</v>
      </c>
      <c r="B17" s="7"/>
      <c r="C17" s="8" t="s">
        <v>10</v>
      </c>
      <c r="D17" s="32">
        <v>1000</v>
      </c>
    </row>
    <row r="18" spans="1:4" ht="16.5" thickBot="1">
      <c r="A18" s="9"/>
      <c r="B18" s="7" t="s">
        <v>81</v>
      </c>
      <c r="C18" s="8" t="s">
        <v>11</v>
      </c>
      <c r="D18" s="32">
        <v>1000</v>
      </c>
    </row>
    <row r="19" spans="1:4" ht="16.5" thickBot="1">
      <c r="A19" s="9"/>
      <c r="B19" s="10">
        <v>4210</v>
      </c>
      <c r="C19" s="11" t="s">
        <v>12</v>
      </c>
      <c r="D19" s="33">
        <v>1000</v>
      </c>
    </row>
    <row r="20" spans="1:4" ht="16.5" thickBot="1">
      <c r="A20" s="6">
        <v>630</v>
      </c>
      <c r="B20" s="7"/>
      <c r="C20" s="8" t="s">
        <v>26</v>
      </c>
      <c r="D20" s="32">
        <v>151950</v>
      </c>
    </row>
    <row r="21" spans="1:4" ht="18" customHeight="1" thickBot="1">
      <c r="A21" s="9"/>
      <c r="B21" s="7">
        <v>63003</v>
      </c>
      <c r="C21" s="8" t="s">
        <v>27</v>
      </c>
      <c r="D21" s="32">
        <f>SUM(D22:D33)</f>
        <v>151950</v>
      </c>
    </row>
    <row r="22" spans="1:4" ht="18" customHeight="1" thickBot="1">
      <c r="A22" s="9"/>
      <c r="B22" s="10">
        <v>4170</v>
      </c>
      <c r="C22" s="11" t="s">
        <v>42</v>
      </c>
      <c r="D22" s="33">
        <v>1400</v>
      </c>
    </row>
    <row r="23" spans="1:4" ht="32.25" customHeight="1" thickBot="1">
      <c r="A23" s="9"/>
      <c r="B23" s="10">
        <v>4171</v>
      </c>
      <c r="C23" s="11" t="s">
        <v>105</v>
      </c>
      <c r="D23" s="33">
        <v>14674</v>
      </c>
    </row>
    <row r="24" spans="1:4" ht="45.75" customHeight="1" thickBot="1">
      <c r="A24" s="9"/>
      <c r="B24" s="10">
        <v>4172</v>
      </c>
      <c r="C24" s="11" t="s">
        <v>106</v>
      </c>
      <c r="D24" s="33">
        <v>4891</v>
      </c>
    </row>
    <row r="25" spans="1:4" ht="16.5" thickBot="1">
      <c r="A25" s="21"/>
      <c r="B25" s="22">
        <v>4210</v>
      </c>
      <c r="C25" s="46" t="s">
        <v>12</v>
      </c>
      <c r="D25" s="42">
        <v>10000</v>
      </c>
    </row>
    <row r="26" spans="1:4" ht="30.75" customHeight="1" thickBot="1">
      <c r="A26" s="27"/>
      <c r="B26" s="21">
        <v>4211</v>
      </c>
      <c r="C26" s="49" t="s">
        <v>88</v>
      </c>
      <c r="D26" s="37">
        <v>1319</v>
      </c>
    </row>
    <row r="27" spans="1:4" ht="48" thickBot="1">
      <c r="A27" s="9"/>
      <c r="B27" s="10">
        <v>4212</v>
      </c>
      <c r="C27" s="11" t="s">
        <v>89</v>
      </c>
      <c r="D27" s="34">
        <v>440</v>
      </c>
    </row>
    <row r="28" spans="1:4" ht="16.5" thickBot="1">
      <c r="A28" s="9"/>
      <c r="B28" s="10">
        <v>4300</v>
      </c>
      <c r="C28" s="11" t="s">
        <v>28</v>
      </c>
      <c r="D28" s="33">
        <v>44480</v>
      </c>
    </row>
    <row r="29" spans="1:6" ht="33.75" customHeight="1" thickBot="1">
      <c r="A29" s="9"/>
      <c r="B29" s="10">
        <v>4301</v>
      </c>
      <c r="C29" s="11" t="s">
        <v>91</v>
      </c>
      <c r="D29" s="34">
        <v>54680</v>
      </c>
      <c r="F29" s="44"/>
    </row>
    <row r="30" spans="1:6" ht="48" thickBot="1">
      <c r="A30" s="9"/>
      <c r="B30" s="10">
        <v>4302</v>
      </c>
      <c r="C30" s="11" t="s">
        <v>90</v>
      </c>
      <c r="D30" s="34">
        <v>18226</v>
      </c>
      <c r="F30" s="44"/>
    </row>
    <row r="31" spans="1:4" ht="32.25" thickBot="1">
      <c r="A31" s="9"/>
      <c r="B31" s="10">
        <v>4411</v>
      </c>
      <c r="C31" s="11" t="s">
        <v>92</v>
      </c>
      <c r="D31" s="34">
        <v>1290</v>
      </c>
    </row>
    <row r="32" spans="1:5" ht="48" thickBot="1">
      <c r="A32" s="21"/>
      <c r="B32" s="22">
        <v>4412</v>
      </c>
      <c r="C32" s="46" t="s">
        <v>93</v>
      </c>
      <c r="D32" s="37">
        <v>430</v>
      </c>
      <c r="E32" s="44">
        <f>SUM(D25:D32)</f>
        <v>130865</v>
      </c>
    </row>
    <row r="33" spans="1:5" ht="48" thickBot="1">
      <c r="A33" s="74"/>
      <c r="B33" s="21">
        <v>4522</v>
      </c>
      <c r="C33" s="27" t="s">
        <v>113</v>
      </c>
      <c r="D33" s="37">
        <v>120</v>
      </c>
      <c r="E33" s="44"/>
    </row>
    <row r="34" spans="1:4" ht="16.5" thickBot="1">
      <c r="A34" s="6">
        <v>700</v>
      </c>
      <c r="B34" s="6"/>
      <c r="C34" s="56" t="s">
        <v>29</v>
      </c>
      <c r="D34" s="73">
        <f>D35</f>
        <v>1394897</v>
      </c>
    </row>
    <row r="35" spans="1:4" ht="15.75" customHeight="1" thickBot="1">
      <c r="A35" s="9"/>
      <c r="B35" s="7">
        <v>70005</v>
      </c>
      <c r="C35" s="8" t="s">
        <v>30</v>
      </c>
      <c r="D35" s="32">
        <f>SUM(D36:D47)</f>
        <v>1394897</v>
      </c>
    </row>
    <row r="36" spans="1:4" ht="15.75" customHeight="1" thickBot="1">
      <c r="A36" s="9"/>
      <c r="B36" s="10">
        <v>4110</v>
      </c>
      <c r="C36" s="27" t="s">
        <v>16</v>
      </c>
      <c r="D36" s="33">
        <v>3870</v>
      </c>
    </row>
    <row r="37" spans="1:4" ht="15.75" customHeight="1" thickBot="1">
      <c r="A37" s="9"/>
      <c r="B37" s="10">
        <v>4120</v>
      </c>
      <c r="C37" s="11" t="s">
        <v>17</v>
      </c>
      <c r="D37" s="33">
        <v>528</v>
      </c>
    </row>
    <row r="38" spans="1:4" ht="15.75" customHeight="1" thickBot="1">
      <c r="A38" s="9"/>
      <c r="B38" s="10">
        <v>4170</v>
      </c>
      <c r="C38" s="11" t="s">
        <v>42</v>
      </c>
      <c r="D38" s="33">
        <v>21323</v>
      </c>
    </row>
    <row r="39" spans="1:4" ht="16.5" thickBot="1">
      <c r="A39" s="9"/>
      <c r="B39" s="10">
        <v>4210</v>
      </c>
      <c r="C39" s="11" t="s">
        <v>12</v>
      </c>
      <c r="D39" s="33">
        <v>5000</v>
      </c>
    </row>
    <row r="40" spans="1:4" ht="16.5" thickBot="1">
      <c r="A40" s="9"/>
      <c r="B40" s="10">
        <v>4260</v>
      </c>
      <c r="C40" s="11" t="s">
        <v>31</v>
      </c>
      <c r="D40" s="33">
        <v>8000</v>
      </c>
    </row>
    <row r="41" spans="1:4" ht="16.5" thickBot="1">
      <c r="A41" s="9"/>
      <c r="B41" s="10">
        <v>4270</v>
      </c>
      <c r="C41" s="11" t="s">
        <v>18</v>
      </c>
      <c r="D41" s="33">
        <v>63418</v>
      </c>
    </row>
    <row r="42" spans="1:6" ht="16.5" thickBot="1">
      <c r="A42" s="21"/>
      <c r="B42" s="21">
        <v>4300</v>
      </c>
      <c r="C42" s="27" t="s">
        <v>5</v>
      </c>
      <c r="D42" s="45">
        <v>63261</v>
      </c>
      <c r="F42" s="44"/>
    </row>
    <row r="43" spans="1:4" ht="16.5" thickBot="1">
      <c r="A43" s="9"/>
      <c r="B43" s="10">
        <v>4480</v>
      </c>
      <c r="C43" s="11" t="s">
        <v>32</v>
      </c>
      <c r="D43" s="33">
        <v>18021</v>
      </c>
    </row>
    <row r="44" spans="1:4" ht="18" customHeight="1" thickBot="1">
      <c r="A44" s="9"/>
      <c r="B44" s="10">
        <v>4530</v>
      </c>
      <c r="C44" s="12" t="s">
        <v>33</v>
      </c>
      <c r="D44" s="33">
        <v>500</v>
      </c>
    </row>
    <row r="45" spans="1:4" ht="18" customHeight="1" thickBot="1">
      <c r="A45" s="9"/>
      <c r="B45" s="10">
        <v>4580</v>
      </c>
      <c r="C45" s="12" t="s">
        <v>94</v>
      </c>
      <c r="D45" s="33">
        <v>30800</v>
      </c>
    </row>
    <row r="46" spans="1:4" ht="17.25" customHeight="1" thickBot="1">
      <c r="A46" s="9"/>
      <c r="B46" s="10">
        <v>4610</v>
      </c>
      <c r="C46" s="12" t="s">
        <v>95</v>
      </c>
      <c r="D46" s="33">
        <v>176</v>
      </c>
    </row>
    <row r="47" spans="1:5" ht="15.75" customHeight="1" thickBot="1">
      <c r="A47" s="9"/>
      <c r="B47" s="10">
        <v>6060</v>
      </c>
      <c r="C47" s="12" t="s">
        <v>96</v>
      </c>
      <c r="D47" s="34">
        <v>1180000</v>
      </c>
      <c r="E47" s="44">
        <f>SUM(D39:D47)</f>
        <v>1369176</v>
      </c>
    </row>
    <row r="48" spans="1:5" ht="16.5" thickBot="1">
      <c r="A48" s="6">
        <v>710</v>
      </c>
      <c r="B48" s="7"/>
      <c r="C48" s="8" t="s">
        <v>34</v>
      </c>
      <c r="D48" s="32">
        <f>D49+D51+D53</f>
        <v>127631</v>
      </c>
      <c r="E48" s="44"/>
    </row>
    <row r="49" spans="1:4" ht="19.5" customHeight="1" thickBot="1">
      <c r="A49" s="6"/>
      <c r="B49" s="7">
        <v>71012</v>
      </c>
      <c r="C49" s="8" t="s">
        <v>83</v>
      </c>
      <c r="D49" s="32">
        <v>74426</v>
      </c>
    </row>
    <row r="50" spans="1:4" ht="16.5" thickBot="1">
      <c r="A50" s="6"/>
      <c r="B50" s="10">
        <v>4300</v>
      </c>
      <c r="C50" s="11" t="s">
        <v>5</v>
      </c>
      <c r="D50" s="33">
        <v>74426</v>
      </c>
    </row>
    <row r="51" spans="1:4" ht="19.5" customHeight="1" thickBot="1">
      <c r="A51" s="9"/>
      <c r="B51" s="7">
        <v>71013</v>
      </c>
      <c r="C51" s="8" t="s">
        <v>35</v>
      </c>
      <c r="D51" s="32">
        <v>30000</v>
      </c>
    </row>
    <row r="52" spans="1:4" ht="16.5" thickBot="1">
      <c r="A52" s="9"/>
      <c r="B52" s="10">
        <v>4300</v>
      </c>
      <c r="C52" s="11" t="s">
        <v>5</v>
      </c>
      <c r="D52" s="33">
        <v>30000</v>
      </c>
    </row>
    <row r="53" spans="1:4" ht="19.5" customHeight="1" thickBot="1">
      <c r="A53" s="9"/>
      <c r="B53" s="7">
        <v>71014</v>
      </c>
      <c r="C53" s="8" t="s">
        <v>36</v>
      </c>
      <c r="D53" s="32">
        <v>23205</v>
      </c>
    </row>
    <row r="54" spans="1:4" ht="16.5" thickBot="1">
      <c r="A54" s="9"/>
      <c r="B54" s="10">
        <v>4300</v>
      </c>
      <c r="C54" s="11" t="s">
        <v>5</v>
      </c>
      <c r="D54" s="33">
        <v>23205</v>
      </c>
    </row>
    <row r="55" spans="1:5" ht="15" customHeight="1" thickBot="1">
      <c r="A55" s="6">
        <v>750</v>
      </c>
      <c r="B55" s="7"/>
      <c r="C55" s="8" t="s">
        <v>37</v>
      </c>
      <c r="D55" s="32">
        <f>D56+D67+D74+D99+D110+D112</f>
        <v>10022290</v>
      </c>
      <c r="E55" s="44">
        <f>D56+D67+D74+D99+D110+D112</f>
        <v>10022290</v>
      </c>
    </row>
    <row r="56" spans="1:4" ht="16.5" thickBot="1">
      <c r="A56" s="9"/>
      <c r="B56" s="7">
        <v>75011</v>
      </c>
      <c r="C56" s="8" t="s">
        <v>38</v>
      </c>
      <c r="D56" s="32">
        <f>SUM(D57:D66)</f>
        <v>401785</v>
      </c>
    </row>
    <row r="57" spans="1:4" ht="16.5" thickBot="1">
      <c r="A57" s="9"/>
      <c r="B57" s="10">
        <v>3020</v>
      </c>
      <c r="C57" s="11" t="s">
        <v>13</v>
      </c>
      <c r="D57" s="33">
        <v>120</v>
      </c>
    </row>
    <row r="58" spans="1:4" ht="16.5" customHeight="1" thickBot="1">
      <c r="A58" s="9"/>
      <c r="B58" s="10">
        <v>4010</v>
      </c>
      <c r="C58" s="11" t="s">
        <v>14</v>
      </c>
      <c r="D58" s="33">
        <v>263599</v>
      </c>
    </row>
    <row r="59" spans="1:4" ht="16.5" thickBot="1">
      <c r="A59" s="21"/>
      <c r="B59" s="21">
        <v>4040</v>
      </c>
      <c r="C59" s="27" t="s">
        <v>15</v>
      </c>
      <c r="D59" s="45">
        <v>18402</v>
      </c>
    </row>
    <row r="60" spans="1:4" ht="18" customHeight="1" thickBot="1">
      <c r="A60" s="21"/>
      <c r="B60" s="21">
        <v>4110</v>
      </c>
      <c r="C60" s="27" t="s">
        <v>16</v>
      </c>
      <c r="D60" s="45">
        <v>50535</v>
      </c>
    </row>
    <row r="61" spans="1:5" ht="16.5" thickBot="1">
      <c r="A61" s="9"/>
      <c r="B61" s="10">
        <v>4120</v>
      </c>
      <c r="C61" s="11" t="s">
        <v>17</v>
      </c>
      <c r="D61" s="33">
        <v>7276</v>
      </c>
      <c r="E61" s="44">
        <f>SUM(D58:D61)</f>
        <v>339812</v>
      </c>
    </row>
    <row r="62" spans="1:4" ht="16.5" thickBot="1">
      <c r="A62" s="9"/>
      <c r="B62" s="10">
        <v>4210</v>
      </c>
      <c r="C62" s="11" t="s">
        <v>12</v>
      </c>
      <c r="D62" s="33">
        <v>7800</v>
      </c>
    </row>
    <row r="63" spans="1:4" ht="16.5" thickBot="1">
      <c r="A63" s="9"/>
      <c r="B63" s="10">
        <v>4270</v>
      </c>
      <c r="C63" s="11" t="s">
        <v>18</v>
      </c>
      <c r="D63" s="33">
        <v>500</v>
      </c>
    </row>
    <row r="64" spans="1:4" ht="16.5" thickBot="1">
      <c r="A64" s="9"/>
      <c r="B64" s="10">
        <v>4300</v>
      </c>
      <c r="C64" s="11" t="s">
        <v>5</v>
      </c>
      <c r="D64" s="33">
        <v>45500</v>
      </c>
    </row>
    <row r="65" spans="1:4" ht="16.5" thickBot="1">
      <c r="A65" s="9"/>
      <c r="B65" s="10">
        <v>4410</v>
      </c>
      <c r="C65" s="11" t="s">
        <v>21</v>
      </c>
      <c r="D65" s="33">
        <v>500</v>
      </c>
    </row>
    <row r="66" spans="1:5" ht="16.5" customHeight="1" thickBot="1">
      <c r="A66" s="9"/>
      <c r="B66" s="10">
        <v>4440</v>
      </c>
      <c r="C66" s="11" t="s">
        <v>23</v>
      </c>
      <c r="D66" s="33">
        <v>7553</v>
      </c>
      <c r="E66" s="44">
        <f>SUM(D57:D66)</f>
        <v>401785</v>
      </c>
    </row>
    <row r="67" spans="1:4" ht="16.5" thickBot="1">
      <c r="A67" s="9"/>
      <c r="B67" s="7">
        <v>75019</v>
      </c>
      <c r="C67" s="8" t="s">
        <v>39</v>
      </c>
      <c r="D67" s="32">
        <v>355602</v>
      </c>
    </row>
    <row r="68" spans="1:4" ht="18" customHeight="1" thickBot="1">
      <c r="A68" s="9"/>
      <c r="B68" s="10">
        <v>3030</v>
      </c>
      <c r="C68" s="11" t="s">
        <v>8</v>
      </c>
      <c r="D68" s="33">
        <v>318059</v>
      </c>
    </row>
    <row r="69" spans="1:4" ht="16.5" thickBot="1">
      <c r="A69" s="9"/>
      <c r="B69" s="10">
        <v>4210</v>
      </c>
      <c r="C69" s="11" t="s">
        <v>12</v>
      </c>
      <c r="D69" s="33">
        <v>6100</v>
      </c>
    </row>
    <row r="70" spans="1:4" ht="16.5" thickBot="1">
      <c r="A70" s="9"/>
      <c r="B70" s="10">
        <v>4270</v>
      </c>
      <c r="C70" s="11" t="s">
        <v>18</v>
      </c>
      <c r="D70" s="33">
        <v>2000</v>
      </c>
    </row>
    <row r="71" spans="1:4" ht="16.5" thickBot="1">
      <c r="A71" s="9"/>
      <c r="B71" s="10">
        <v>4300</v>
      </c>
      <c r="C71" s="11" t="s">
        <v>5</v>
      </c>
      <c r="D71" s="33">
        <v>21323</v>
      </c>
    </row>
    <row r="72" spans="1:4" ht="16.5" thickBot="1">
      <c r="A72" s="9"/>
      <c r="B72" s="10">
        <v>4410</v>
      </c>
      <c r="C72" s="11" t="s">
        <v>21</v>
      </c>
      <c r="D72" s="33">
        <v>3045</v>
      </c>
    </row>
    <row r="73" spans="1:5" ht="16.5" thickBot="1">
      <c r="A73" s="21"/>
      <c r="B73" s="21">
        <v>4420</v>
      </c>
      <c r="C73" s="27" t="s">
        <v>40</v>
      </c>
      <c r="D73" s="45">
        <v>5075</v>
      </c>
      <c r="E73" s="44">
        <f>SUM(D68:D73)</f>
        <v>355602</v>
      </c>
    </row>
    <row r="74" spans="1:4" ht="17.25" customHeight="1" thickBot="1">
      <c r="A74" s="9"/>
      <c r="B74" s="7">
        <v>75020</v>
      </c>
      <c r="C74" s="8" t="s">
        <v>41</v>
      </c>
      <c r="D74" s="32">
        <f>SUM(D75:D98)</f>
        <v>9025225</v>
      </c>
    </row>
    <row r="75" spans="1:4" ht="15" customHeight="1" thickBot="1">
      <c r="A75" s="13"/>
      <c r="B75" s="14">
        <v>3020</v>
      </c>
      <c r="C75" s="15" t="s">
        <v>13</v>
      </c>
      <c r="D75" s="40">
        <v>5000</v>
      </c>
    </row>
    <row r="76" spans="1:4" ht="18" customHeight="1" thickBot="1">
      <c r="A76" s="21"/>
      <c r="B76" s="21">
        <v>4010</v>
      </c>
      <c r="C76" s="27" t="s">
        <v>14</v>
      </c>
      <c r="D76" s="45">
        <v>3263104</v>
      </c>
    </row>
    <row r="77" spans="1:4" ht="16.5" thickBot="1">
      <c r="A77" s="9"/>
      <c r="B77" s="10">
        <v>4040</v>
      </c>
      <c r="C77" s="11" t="s">
        <v>15</v>
      </c>
      <c r="D77" s="33">
        <v>245651</v>
      </c>
    </row>
    <row r="78" spans="1:4" ht="18" customHeight="1" thickBot="1">
      <c r="A78" s="9"/>
      <c r="B78" s="10">
        <v>4110</v>
      </c>
      <c r="C78" s="11" t="s">
        <v>16</v>
      </c>
      <c r="D78" s="33">
        <v>578737</v>
      </c>
    </row>
    <row r="79" spans="1:4" ht="16.5" thickBot="1">
      <c r="A79" s="9"/>
      <c r="B79" s="10">
        <v>4120</v>
      </c>
      <c r="C79" s="11" t="s">
        <v>17</v>
      </c>
      <c r="D79" s="33">
        <v>83689</v>
      </c>
    </row>
    <row r="80" spans="1:5" ht="16.5" thickBot="1">
      <c r="A80" s="9"/>
      <c r="B80" s="10">
        <v>4170</v>
      </c>
      <c r="C80" s="11" t="s">
        <v>42</v>
      </c>
      <c r="D80" s="33">
        <v>70839</v>
      </c>
      <c r="E80" s="44">
        <f>SUM(D76:D80)</f>
        <v>4242020</v>
      </c>
    </row>
    <row r="81" spans="1:4" ht="16.5" thickBot="1">
      <c r="A81" s="9"/>
      <c r="B81" s="10">
        <v>4210</v>
      </c>
      <c r="C81" s="11" t="s">
        <v>12</v>
      </c>
      <c r="D81" s="33">
        <v>1000000</v>
      </c>
    </row>
    <row r="82" spans="1:4" ht="16.5" thickBot="1">
      <c r="A82" s="9"/>
      <c r="B82" s="10">
        <v>4260</v>
      </c>
      <c r="C82" s="11" t="s">
        <v>31</v>
      </c>
      <c r="D82" s="33">
        <v>160000</v>
      </c>
    </row>
    <row r="83" spans="1:4" ht="16.5" thickBot="1">
      <c r="A83" s="9"/>
      <c r="B83" s="10">
        <v>4270</v>
      </c>
      <c r="C83" s="11" t="s">
        <v>18</v>
      </c>
      <c r="D83" s="33">
        <v>20000</v>
      </c>
    </row>
    <row r="84" spans="1:4" ht="16.5" thickBot="1">
      <c r="A84" s="21"/>
      <c r="B84" s="21">
        <v>4280</v>
      </c>
      <c r="C84" s="27" t="s">
        <v>19</v>
      </c>
      <c r="D84" s="45">
        <v>3000</v>
      </c>
    </row>
    <row r="85" spans="1:4" ht="16.5" thickBot="1">
      <c r="A85" s="9"/>
      <c r="B85" s="10">
        <v>4300</v>
      </c>
      <c r="C85" s="11" t="s">
        <v>5</v>
      </c>
      <c r="D85" s="33">
        <v>382460</v>
      </c>
    </row>
    <row r="86" spans="1:4" ht="16.5" thickBot="1">
      <c r="A86" s="9"/>
      <c r="B86" s="10">
        <v>4350</v>
      </c>
      <c r="C86" s="11" t="s">
        <v>20</v>
      </c>
      <c r="D86" s="33">
        <v>10400</v>
      </c>
    </row>
    <row r="87" spans="1:4" ht="16.5" thickBot="1">
      <c r="A87" s="9"/>
      <c r="B87" s="10">
        <v>4410</v>
      </c>
      <c r="C87" s="11" t="s">
        <v>21</v>
      </c>
      <c r="D87" s="33">
        <v>20000</v>
      </c>
    </row>
    <row r="88" spans="1:4" ht="16.5" thickBot="1">
      <c r="A88" s="9"/>
      <c r="B88" s="10">
        <v>4420</v>
      </c>
      <c r="C88" s="11" t="s">
        <v>40</v>
      </c>
      <c r="D88" s="33">
        <v>14000</v>
      </c>
    </row>
    <row r="89" spans="1:4" ht="16.5" thickBot="1">
      <c r="A89" s="9"/>
      <c r="B89" s="10">
        <v>4430</v>
      </c>
      <c r="C89" s="11" t="s">
        <v>22</v>
      </c>
      <c r="D89" s="33">
        <v>8565</v>
      </c>
    </row>
    <row r="90" spans="1:4" ht="18" customHeight="1" thickBot="1">
      <c r="A90" s="9"/>
      <c r="B90" s="10">
        <v>4440</v>
      </c>
      <c r="C90" s="11" t="s">
        <v>23</v>
      </c>
      <c r="D90" s="33">
        <v>77360</v>
      </c>
    </row>
    <row r="91" spans="1:4" ht="16.5" thickBot="1">
      <c r="A91" s="9"/>
      <c r="B91" s="10">
        <v>4480</v>
      </c>
      <c r="C91" s="12" t="s">
        <v>32</v>
      </c>
      <c r="D91" s="33">
        <v>500</v>
      </c>
    </row>
    <row r="92" spans="1:4" ht="16.5" customHeight="1" thickBot="1">
      <c r="A92" s="13"/>
      <c r="B92" s="14">
        <v>4530</v>
      </c>
      <c r="C92" s="50" t="s">
        <v>33</v>
      </c>
      <c r="D92" s="40">
        <v>7720</v>
      </c>
    </row>
    <row r="93" spans="1:4" ht="16.5" customHeight="1" thickBot="1">
      <c r="A93" s="21"/>
      <c r="B93" s="21">
        <v>4610</v>
      </c>
      <c r="C93" s="51" t="s">
        <v>95</v>
      </c>
      <c r="D93" s="45">
        <v>4000</v>
      </c>
    </row>
    <row r="94" spans="1:4" ht="16.5" customHeight="1" thickBot="1">
      <c r="A94" s="9"/>
      <c r="B94" s="10">
        <v>4950</v>
      </c>
      <c r="C94" s="12" t="s">
        <v>114</v>
      </c>
      <c r="D94" s="33">
        <v>200</v>
      </c>
    </row>
    <row r="95" spans="1:4" ht="16.5" customHeight="1" thickBot="1">
      <c r="A95" s="9"/>
      <c r="B95" s="10">
        <v>6050</v>
      </c>
      <c r="C95" s="12" t="s">
        <v>24</v>
      </c>
      <c r="D95" s="33">
        <v>1778891</v>
      </c>
    </row>
    <row r="96" spans="1:4" ht="47.25" customHeight="1" thickBot="1">
      <c r="A96" s="9"/>
      <c r="B96" s="10">
        <v>6058</v>
      </c>
      <c r="C96" s="12" t="s">
        <v>110</v>
      </c>
      <c r="D96" s="33">
        <v>765997</v>
      </c>
    </row>
    <row r="97" spans="1:4" ht="47.25" customHeight="1" thickBot="1">
      <c r="A97" s="9"/>
      <c r="B97" s="10">
        <v>6059</v>
      </c>
      <c r="C97" s="12" t="s">
        <v>111</v>
      </c>
      <c r="D97" s="33">
        <v>505112</v>
      </c>
    </row>
    <row r="98" spans="1:5" ht="18" customHeight="1" thickBot="1">
      <c r="A98" s="9"/>
      <c r="B98" s="10">
        <v>6060</v>
      </c>
      <c r="C98" s="12" t="s">
        <v>96</v>
      </c>
      <c r="D98" s="34">
        <v>20000</v>
      </c>
      <c r="E98" s="44">
        <f>SUM(D75:D98)</f>
        <v>9025225</v>
      </c>
    </row>
    <row r="99" spans="1:4" ht="16.5" customHeight="1" thickBot="1">
      <c r="A99" s="9"/>
      <c r="B99" s="7">
        <v>75045</v>
      </c>
      <c r="C99" s="35" t="s">
        <v>84</v>
      </c>
      <c r="D99" s="32">
        <f>SUM(D100:D109)</f>
        <v>60000</v>
      </c>
    </row>
    <row r="100" spans="1:4" ht="16.5" customHeight="1" thickBot="1">
      <c r="A100" s="9"/>
      <c r="B100" s="10">
        <v>3030</v>
      </c>
      <c r="C100" s="11" t="s">
        <v>8</v>
      </c>
      <c r="D100" s="33">
        <v>11440</v>
      </c>
    </row>
    <row r="101" spans="1:4" ht="16.5" customHeight="1" thickBot="1">
      <c r="A101" s="9"/>
      <c r="B101" s="10">
        <v>4110</v>
      </c>
      <c r="C101" s="11" t="s">
        <v>16</v>
      </c>
      <c r="D101" s="33">
        <v>3255</v>
      </c>
    </row>
    <row r="102" spans="1:4" ht="16.5" customHeight="1" thickBot="1">
      <c r="A102" s="9"/>
      <c r="B102" s="10">
        <v>4120</v>
      </c>
      <c r="C102" s="11" t="s">
        <v>17</v>
      </c>
      <c r="D102" s="33">
        <v>255</v>
      </c>
    </row>
    <row r="103" spans="1:4" ht="16.5" customHeight="1" thickBot="1">
      <c r="A103" s="9"/>
      <c r="B103" s="10">
        <v>4170</v>
      </c>
      <c r="C103" s="11" t="s">
        <v>42</v>
      </c>
      <c r="D103" s="33">
        <v>20252</v>
      </c>
    </row>
    <row r="104" spans="1:4" ht="16.5" customHeight="1" thickBot="1">
      <c r="A104" s="9"/>
      <c r="B104" s="10">
        <v>4210</v>
      </c>
      <c r="C104" s="11" t="s">
        <v>12</v>
      </c>
      <c r="D104" s="33">
        <v>5022</v>
      </c>
    </row>
    <row r="105" spans="1:4" ht="16.5" customHeight="1" thickBot="1">
      <c r="A105" s="9"/>
      <c r="B105" s="10">
        <v>4260</v>
      </c>
      <c r="C105" s="11" t="s">
        <v>31</v>
      </c>
      <c r="D105" s="33">
        <v>1000</v>
      </c>
    </row>
    <row r="106" spans="1:4" ht="16.5" customHeight="1" thickBot="1">
      <c r="A106" s="9"/>
      <c r="B106" s="10">
        <v>4270</v>
      </c>
      <c r="C106" s="11" t="s">
        <v>18</v>
      </c>
      <c r="D106" s="33">
        <v>665</v>
      </c>
    </row>
    <row r="107" spans="1:4" ht="16.5" customHeight="1" thickBot="1">
      <c r="A107" s="9"/>
      <c r="B107" s="10">
        <v>4280</v>
      </c>
      <c r="C107" s="11" t="s">
        <v>19</v>
      </c>
      <c r="D107" s="33">
        <v>2611</v>
      </c>
    </row>
    <row r="108" spans="1:4" ht="16.5" customHeight="1" thickBot="1">
      <c r="A108" s="9"/>
      <c r="B108" s="10">
        <v>4300</v>
      </c>
      <c r="C108" s="11" t="s">
        <v>5</v>
      </c>
      <c r="D108" s="33">
        <v>14500</v>
      </c>
    </row>
    <row r="109" spans="1:5" ht="16.5" customHeight="1" thickBot="1">
      <c r="A109" s="9"/>
      <c r="B109" s="10">
        <v>4410</v>
      </c>
      <c r="C109" s="11" t="s">
        <v>21</v>
      </c>
      <c r="D109" s="33">
        <v>1000</v>
      </c>
      <c r="E109" s="44">
        <f>SUM(D100:D109)</f>
        <v>60000</v>
      </c>
    </row>
    <row r="110" spans="1:4" ht="16.5" customHeight="1" thickBot="1">
      <c r="A110" s="9"/>
      <c r="B110" s="7">
        <v>75075</v>
      </c>
      <c r="C110" s="35" t="s">
        <v>85</v>
      </c>
      <c r="D110" s="32">
        <v>108000</v>
      </c>
    </row>
    <row r="111" spans="1:4" ht="16.5" customHeight="1" thickBot="1">
      <c r="A111" s="9"/>
      <c r="B111" s="10">
        <v>4300</v>
      </c>
      <c r="C111" s="11" t="s">
        <v>5</v>
      </c>
      <c r="D111" s="33">
        <v>108000</v>
      </c>
    </row>
    <row r="112" spans="1:4" ht="16.5" thickBot="1">
      <c r="A112" s="21"/>
      <c r="B112" s="28">
        <v>75095</v>
      </c>
      <c r="C112" s="29" t="s">
        <v>11</v>
      </c>
      <c r="D112" s="38">
        <v>71678</v>
      </c>
    </row>
    <row r="113" spans="1:4" ht="16.5" thickBot="1">
      <c r="A113" s="9"/>
      <c r="B113" s="10">
        <v>4210</v>
      </c>
      <c r="C113" s="11" t="s">
        <v>12</v>
      </c>
      <c r="D113" s="33">
        <v>4000</v>
      </c>
    </row>
    <row r="114" spans="1:4" ht="16.5" thickBot="1">
      <c r="A114" s="9"/>
      <c r="B114" s="10">
        <v>4300</v>
      </c>
      <c r="C114" s="11" t="s">
        <v>5</v>
      </c>
      <c r="D114" s="33">
        <v>46680</v>
      </c>
    </row>
    <row r="115" spans="1:4" ht="16.5" thickBot="1">
      <c r="A115" s="21"/>
      <c r="B115" s="21">
        <v>4430</v>
      </c>
      <c r="C115" s="27" t="s">
        <v>22</v>
      </c>
      <c r="D115" s="45">
        <v>20998</v>
      </c>
    </row>
    <row r="116" spans="1:4" ht="16.5" thickBot="1">
      <c r="A116" s="6">
        <v>752</v>
      </c>
      <c r="B116" s="7"/>
      <c r="C116" s="8" t="s">
        <v>43</v>
      </c>
      <c r="D116" s="32">
        <v>500</v>
      </c>
    </row>
    <row r="117" spans="1:4" ht="16.5" thickBot="1">
      <c r="A117" s="6"/>
      <c r="B117" s="7">
        <v>75212</v>
      </c>
      <c r="C117" s="8" t="s">
        <v>44</v>
      </c>
      <c r="D117" s="32">
        <v>500</v>
      </c>
    </row>
    <row r="118" spans="1:4" ht="16.5" thickBot="1">
      <c r="A118" s="6"/>
      <c r="B118" s="10">
        <v>4300</v>
      </c>
      <c r="C118" s="11" t="s">
        <v>5</v>
      </c>
      <c r="D118" s="33">
        <v>500</v>
      </c>
    </row>
    <row r="119" spans="1:5" ht="30.75" customHeight="1" thickBot="1">
      <c r="A119" s="28">
        <v>754</v>
      </c>
      <c r="B119" s="28"/>
      <c r="C119" s="29" t="s">
        <v>45</v>
      </c>
      <c r="D119" s="47">
        <v>80500</v>
      </c>
      <c r="E119" s="44">
        <f>D120+D122+D125</f>
        <v>80500</v>
      </c>
    </row>
    <row r="120" spans="1:5" ht="14.25" customHeight="1" thickBot="1">
      <c r="A120" s="6"/>
      <c r="B120" s="7">
        <v>75414</v>
      </c>
      <c r="C120" s="8" t="s">
        <v>86</v>
      </c>
      <c r="D120" s="36">
        <v>64000</v>
      </c>
      <c r="E120" s="44"/>
    </row>
    <row r="121" spans="1:4" ht="18" customHeight="1" thickBot="1">
      <c r="A121" s="6"/>
      <c r="B121" s="21">
        <v>6060</v>
      </c>
      <c r="C121" s="51" t="s">
        <v>25</v>
      </c>
      <c r="D121" s="37">
        <v>64000</v>
      </c>
    </row>
    <row r="122" spans="1:4" ht="16.5" thickBot="1">
      <c r="A122" s="21"/>
      <c r="B122" s="28">
        <v>75415</v>
      </c>
      <c r="C122" s="29" t="s">
        <v>46</v>
      </c>
      <c r="D122" s="38">
        <v>6500</v>
      </c>
    </row>
    <row r="123" spans="1:4" ht="15.75" customHeight="1" thickBot="1">
      <c r="A123" s="9"/>
      <c r="B123" s="10">
        <v>3020</v>
      </c>
      <c r="C123" s="11" t="s">
        <v>13</v>
      </c>
      <c r="D123" s="33">
        <v>1500</v>
      </c>
    </row>
    <row r="124" spans="1:4" ht="16.5" thickBot="1">
      <c r="A124" s="9"/>
      <c r="B124" s="10">
        <v>4210</v>
      </c>
      <c r="C124" s="11" t="s">
        <v>12</v>
      </c>
      <c r="D124" s="33">
        <v>5000</v>
      </c>
    </row>
    <row r="125" spans="1:4" ht="16.5" thickBot="1">
      <c r="A125" s="9"/>
      <c r="B125" s="7">
        <v>75495</v>
      </c>
      <c r="C125" s="8" t="s">
        <v>11</v>
      </c>
      <c r="D125" s="32">
        <v>10000</v>
      </c>
    </row>
    <row r="126" spans="1:4" ht="32.25" thickBot="1">
      <c r="A126" s="9"/>
      <c r="B126" s="10">
        <v>3040</v>
      </c>
      <c r="C126" s="46" t="s">
        <v>87</v>
      </c>
      <c r="D126" s="34">
        <v>1500</v>
      </c>
    </row>
    <row r="127" spans="1:4" ht="16.5" thickBot="1">
      <c r="A127" s="9"/>
      <c r="B127" s="10">
        <v>4210</v>
      </c>
      <c r="C127" s="11" t="s">
        <v>12</v>
      </c>
      <c r="D127" s="33">
        <v>7000</v>
      </c>
    </row>
    <row r="128" spans="1:5" ht="16.5" thickBot="1">
      <c r="A128" s="9"/>
      <c r="B128" s="10">
        <v>4300</v>
      </c>
      <c r="C128" s="11" t="s">
        <v>5</v>
      </c>
      <c r="D128" s="33">
        <v>1500</v>
      </c>
      <c r="E128" s="44">
        <f>SUM(D126:D128)</f>
        <v>10000</v>
      </c>
    </row>
    <row r="129" spans="1:4" ht="14.25" customHeight="1" thickBot="1">
      <c r="A129" s="28">
        <v>757</v>
      </c>
      <c r="B129" s="28"/>
      <c r="C129" s="29" t="s">
        <v>47</v>
      </c>
      <c r="D129" s="38">
        <v>747950</v>
      </c>
    </row>
    <row r="130" spans="1:4" ht="32.25" thickBot="1">
      <c r="A130" s="18"/>
      <c r="B130" s="25">
        <v>75702</v>
      </c>
      <c r="C130" s="29" t="s">
        <v>73</v>
      </c>
      <c r="D130" s="36">
        <v>747950</v>
      </c>
    </row>
    <row r="131" spans="1:4" ht="36" customHeight="1" thickBot="1">
      <c r="A131" s="21"/>
      <c r="B131" s="21">
        <v>8070</v>
      </c>
      <c r="C131" s="11" t="s">
        <v>74</v>
      </c>
      <c r="D131" s="34">
        <v>747950</v>
      </c>
    </row>
    <row r="132" spans="1:5" ht="16.5" thickBot="1">
      <c r="A132" s="6">
        <v>758</v>
      </c>
      <c r="B132" s="7"/>
      <c r="C132" s="8" t="s">
        <v>48</v>
      </c>
      <c r="D132" s="32">
        <v>522240</v>
      </c>
      <c r="E132" s="44">
        <f>D133</f>
        <v>522240</v>
      </c>
    </row>
    <row r="133" spans="1:4" ht="16.5" thickBot="1">
      <c r="A133" s="6"/>
      <c r="B133" s="7">
        <v>75818</v>
      </c>
      <c r="C133" s="8" t="s">
        <v>49</v>
      </c>
      <c r="D133" s="32">
        <v>522240</v>
      </c>
    </row>
    <row r="134" spans="1:4" ht="16.5" thickBot="1">
      <c r="A134" s="6"/>
      <c r="B134" s="10">
        <v>4810</v>
      </c>
      <c r="C134" s="11" t="s">
        <v>50</v>
      </c>
      <c r="D134" s="33">
        <v>522240</v>
      </c>
    </row>
    <row r="135" spans="1:5" ht="16.5" thickBot="1">
      <c r="A135" s="28">
        <v>801</v>
      </c>
      <c r="B135" s="28"/>
      <c r="C135" s="29" t="s">
        <v>51</v>
      </c>
      <c r="D135" s="38">
        <f>D136+D138+D140+D142+D144</f>
        <v>604576</v>
      </c>
      <c r="E135" s="44"/>
    </row>
    <row r="136" spans="1:4" ht="16.5" thickBot="1">
      <c r="A136" s="13"/>
      <c r="B136" s="16">
        <v>80102</v>
      </c>
      <c r="C136" s="17" t="s">
        <v>52</v>
      </c>
      <c r="D136" s="38">
        <f>D137</f>
        <v>443370</v>
      </c>
    </row>
    <row r="137" spans="1:4" ht="30.75" customHeight="1" thickBot="1">
      <c r="A137" s="21"/>
      <c r="B137" s="21">
        <v>2540</v>
      </c>
      <c r="C137" s="27" t="s">
        <v>53</v>
      </c>
      <c r="D137" s="34">
        <v>443370</v>
      </c>
    </row>
    <row r="138" spans="1:4" ht="16.5" thickBot="1">
      <c r="A138" s="9"/>
      <c r="B138" s="7">
        <v>80111</v>
      </c>
      <c r="C138" s="8" t="s">
        <v>54</v>
      </c>
      <c r="D138" s="32">
        <f>D139</f>
        <v>136680</v>
      </c>
    </row>
    <row r="139" spans="1:4" ht="30.75" customHeight="1" thickBot="1">
      <c r="A139" s="21"/>
      <c r="B139" s="21">
        <v>2540</v>
      </c>
      <c r="C139" s="27" t="s">
        <v>53</v>
      </c>
      <c r="D139" s="34">
        <v>136680</v>
      </c>
    </row>
    <row r="140" spans="1:4" ht="16.5" thickBot="1">
      <c r="A140" s="9"/>
      <c r="B140" s="7">
        <v>80120</v>
      </c>
      <c r="C140" s="8" t="s">
        <v>55</v>
      </c>
      <c r="D140" s="32">
        <f>D141</f>
        <v>15000</v>
      </c>
    </row>
    <row r="141" spans="1:4" ht="30.75" customHeight="1" thickBot="1">
      <c r="A141" s="21"/>
      <c r="B141" s="21">
        <v>2540</v>
      </c>
      <c r="C141" s="27" t="s">
        <v>53</v>
      </c>
      <c r="D141" s="34">
        <v>15000</v>
      </c>
    </row>
    <row r="142" spans="1:4" ht="16.5" thickBot="1">
      <c r="A142" s="9"/>
      <c r="B142" s="7">
        <v>80146</v>
      </c>
      <c r="C142" s="8" t="s">
        <v>56</v>
      </c>
      <c r="D142" s="32">
        <v>490</v>
      </c>
    </row>
    <row r="143" spans="1:4" ht="16.5" thickBot="1">
      <c r="A143" s="9"/>
      <c r="B143" s="10">
        <v>4300</v>
      </c>
      <c r="C143" s="11" t="s">
        <v>5</v>
      </c>
      <c r="D143" s="33">
        <v>490</v>
      </c>
    </row>
    <row r="144" spans="1:4" ht="16.5" thickBot="1">
      <c r="A144" s="9"/>
      <c r="B144" s="7">
        <v>80195</v>
      </c>
      <c r="C144" s="8" t="s">
        <v>11</v>
      </c>
      <c r="D144" s="32">
        <f>D145+D147+D146</f>
        <v>9036</v>
      </c>
    </row>
    <row r="145" spans="1:4" ht="16.5" thickBot="1">
      <c r="A145" s="9"/>
      <c r="B145" s="10">
        <v>4210</v>
      </c>
      <c r="C145" s="11" t="s">
        <v>12</v>
      </c>
      <c r="D145" s="33">
        <v>6000</v>
      </c>
    </row>
    <row r="146" spans="1:4" ht="16.5" thickBot="1">
      <c r="A146" s="9"/>
      <c r="B146" s="10">
        <v>4170</v>
      </c>
      <c r="C146" s="11" t="s">
        <v>42</v>
      </c>
      <c r="D146" s="33">
        <v>36</v>
      </c>
    </row>
    <row r="147" spans="1:4" ht="16.5" thickBot="1">
      <c r="A147" s="9"/>
      <c r="B147" s="10">
        <v>4300</v>
      </c>
      <c r="C147" s="11" t="s">
        <v>5</v>
      </c>
      <c r="D147" s="33">
        <v>3000</v>
      </c>
    </row>
    <row r="148" spans="1:5" ht="16.5" thickBot="1">
      <c r="A148" s="6">
        <v>851</v>
      </c>
      <c r="B148" s="7"/>
      <c r="C148" s="8" t="s">
        <v>57</v>
      </c>
      <c r="D148" s="32">
        <f>D149+D152+D155+D157+D160</f>
        <v>629420</v>
      </c>
      <c r="E148" s="44">
        <f>D149+D152+D155+D157</f>
        <v>625770</v>
      </c>
    </row>
    <row r="149" spans="1:4" ht="16.5" thickBot="1">
      <c r="A149" s="21"/>
      <c r="B149" s="75">
        <v>85111</v>
      </c>
      <c r="C149" s="75" t="s">
        <v>58</v>
      </c>
      <c r="D149" s="38">
        <v>475382</v>
      </c>
    </row>
    <row r="150" spans="1:4" ht="46.5" customHeight="1" thickBot="1">
      <c r="A150" s="57"/>
      <c r="B150" s="57">
        <v>4160</v>
      </c>
      <c r="C150" s="72" t="s">
        <v>59</v>
      </c>
      <c r="D150" s="69">
        <v>475382</v>
      </c>
    </row>
    <row r="151" spans="1:4" ht="15.75" customHeight="1" hidden="1" thickBot="1">
      <c r="A151" s="71"/>
      <c r="B151" s="71"/>
      <c r="C151" s="71"/>
      <c r="D151" s="70"/>
    </row>
    <row r="152" spans="1:7" ht="16.5" thickBot="1">
      <c r="A152" s="21"/>
      <c r="B152" s="28">
        <v>85141</v>
      </c>
      <c r="C152" s="29" t="s">
        <v>60</v>
      </c>
      <c r="D152" s="38">
        <v>100000</v>
      </c>
      <c r="G152" s="30"/>
    </row>
    <row r="153" spans="1:7" ht="16.5" thickBot="1">
      <c r="A153" s="9"/>
      <c r="B153" s="10">
        <v>6050</v>
      </c>
      <c r="C153" s="12" t="s">
        <v>24</v>
      </c>
      <c r="D153" s="73">
        <v>50000</v>
      </c>
      <c r="G153" s="30"/>
    </row>
    <row r="154" spans="1:4" ht="48" thickBot="1">
      <c r="A154" s="9"/>
      <c r="B154" s="9">
        <v>6620</v>
      </c>
      <c r="C154" s="54" t="s">
        <v>108</v>
      </c>
      <c r="D154" s="55">
        <v>50000</v>
      </c>
    </row>
    <row r="155" spans="1:4" ht="16.5" thickBot="1">
      <c r="A155" s="9"/>
      <c r="B155" s="7">
        <v>85149</v>
      </c>
      <c r="C155" s="8" t="s">
        <v>61</v>
      </c>
      <c r="D155" s="32">
        <v>5000</v>
      </c>
    </row>
    <row r="156" spans="1:4" ht="16.5" thickBot="1">
      <c r="A156" s="9"/>
      <c r="B156" s="10">
        <v>4300</v>
      </c>
      <c r="C156" s="11" t="s">
        <v>5</v>
      </c>
      <c r="D156" s="33">
        <v>5000</v>
      </c>
    </row>
    <row r="157" spans="1:4" ht="30.75" customHeight="1">
      <c r="A157" s="57"/>
      <c r="B157" s="59">
        <v>85156</v>
      </c>
      <c r="C157" s="61" t="s">
        <v>62</v>
      </c>
      <c r="D157" s="66">
        <v>45388</v>
      </c>
    </row>
    <row r="158" spans="1:4" ht="15.75" customHeight="1" thickBot="1">
      <c r="A158" s="58"/>
      <c r="B158" s="60"/>
      <c r="C158" s="62"/>
      <c r="D158" s="67"/>
    </row>
    <row r="159" spans="1:4" ht="17.25" customHeight="1" thickBot="1">
      <c r="A159" s="9"/>
      <c r="B159" s="10">
        <v>4130</v>
      </c>
      <c r="C159" s="11" t="s">
        <v>63</v>
      </c>
      <c r="D159" s="33">
        <v>45388</v>
      </c>
    </row>
    <row r="160" spans="1:4" ht="16.5" thickBot="1">
      <c r="A160" s="9"/>
      <c r="B160" s="7">
        <v>85195</v>
      </c>
      <c r="C160" s="8" t="s">
        <v>11</v>
      </c>
      <c r="D160" s="32">
        <f>SUM(D161:D162)</f>
        <v>3650</v>
      </c>
    </row>
    <row r="161" spans="1:4" ht="16.5" thickBot="1">
      <c r="A161" s="9"/>
      <c r="B161" s="10">
        <v>4170</v>
      </c>
      <c r="C161" s="11" t="s">
        <v>42</v>
      </c>
      <c r="D161" s="33">
        <v>600</v>
      </c>
    </row>
    <row r="162" spans="1:4" ht="16.5" thickBot="1">
      <c r="A162" s="9"/>
      <c r="B162" s="10">
        <v>4300</v>
      </c>
      <c r="C162" s="11" t="s">
        <v>5</v>
      </c>
      <c r="D162" s="33">
        <v>3050</v>
      </c>
    </row>
    <row r="163" spans="1:4" ht="32.25" thickBot="1">
      <c r="A163" s="6">
        <v>853</v>
      </c>
      <c r="B163" s="7"/>
      <c r="C163" s="8" t="s">
        <v>107</v>
      </c>
      <c r="D163" s="36">
        <v>66247</v>
      </c>
    </row>
    <row r="164" spans="1:4" ht="16.5" thickBot="1">
      <c r="A164" s="9"/>
      <c r="B164" s="10"/>
      <c r="C164" s="8" t="s">
        <v>11</v>
      </c>
      <c r="D164" s="33">
        <v>66247</v>
      </c>
    </row>
    <row r="165" spans="1:4" ht="16.5" thickBot="1">
      <c r="A165" s="9"/>
      <c r="B165" s="10">
        <v>4300</v>
      </c>
      <c r="C165" s="11" t="s">
        <v>5</v>
      </c>
      <c r="D165" s="33">
        <v>66247</v>
      </c>
    </row>
    <row r="166" spans="1:4" ht="16.5" thickBot="1">
      <c r="A166" s="9"/>
      <c r="B166" s="7">
        <v>854</v>
      </c>
      <c r="C166" s="8" t="s">
        <v>97</v>
      </c>
      <c r="D166" s="32">
        <f>D167+D169</f>
        <v>26800</v>
      </c>
    </row>
    <row r="167" spans="1:4" ht="16.5" thickBot="1">
      <c r="A167" s="9"/>
      <c r="B167" s="7">
        <v>85415</v>
      </c>
      <c r="C167" s="8" t="s">
        <v>99</v>
      </c>
      <c r="D167" s="32">
        <v>16800</v>
      </c>
    </row>
    <row r="168" spans="1:4" ht="16.5" thickBot="1">
      <c r="A168" s="9"/>
      <c r="B168" s="10">
        <v>3240</v>
      </c>
      <c r="C168" s="11" t="s">
        <v>100</v>
      </c>
      <c r="D168" s="33">
        <v>16800</v>
      </c>
    </row>
    <row r="169" spans="1:4" ht="16.5" thickBot="1">
      <c r="A169" s="6"/>
      <c r="B169" s="7">
        <v>85495</v>
      </c>
      <c r="C169" s="8" t="s">
        <v>11</v>
      </c>
      <c r="D169" s="32">
        <f>D170+D171</f>
        <v>10000</v>
      </c>
    </row>
    <row r="170" spans="1:4" ht="16.5" thickBot="1">
      <c r="A170" s="6"/>
      <c r="B170" s="10">
        <v>4210</v>
      </c>
      <c r="C170" s="11" t="s">
        <v>12</v>
      </c>
      <c r="D170" s="33">
        <v>5000</v>
      </c>
    </row>
    <row r="171" spans="1:4" ht="16.5" thickBot="1">
      <c r="A171" s="28"/>
      <c r="B171" s="21">
        <v>4300</v>
      </c>
      <c r="C171" s="27" t="s">
        <v>5</v>
      </c>
      <c r="D171" s="45">
        <v>5000</v>
      </c>
    </row>
    <row r="172" spans="1:4" ht="32.25" thickBot="1">
      <c r="A172" s="6">
        <v>900</v>
      </c>
      <c r="B172" s="7"/>
      <c r="C172" s="8" t="s">
        <v>65</v>
      </c>
      <c r="D172" s="36">
        <v>15000</v>
      </c>
    </row>
    <row r="173" spans="1:4" ht="16.5" thickBot="1">
      <c r="A173" s="21"/>
      <c r="B173" s="28">
        <v>90006</v>
      </c>
      <c r="C173" s="29" t="s">
        <v>66</v>
      </c>
      <c r="D173" s="45">
        <v>15000</v>
      </c>
    </row>
    <row r="174" spans="1:4" ht="16.5" thickBot="1">
      <c r="A174" s="9"/>
      <c r="B174" s="10">
        <v>4300</v>
      </c>
      <c r="C174" s="11" t="s">
        <v>5</v>
      </c>
      <c r="D174" s="33">
        <v>15000</v>
      </c>
    </row>
    <row r="175" spans="1:5" ht="32.25" thickBot="1">
      <c r="A175" s="6">
        <v>921</v>
      </c>
      <c r="B175" s="7"/>
      <c r="C175" s="8" t="s">
        <v>67</v>
      </c>
      <c r="D175" s="36">
        <v>106800</v>
      </c>
      <c r="E175" s="44">
        <f>D176+D182</f>
        <v>106800</v>
      </c>
    </row>
    <row r="176" spans="1:4" ht="16.5" thickBot="1">
      <c r="A176" s="9"/>
      <c r="B176" s="7">
        <v>92105</v>
      </c>
      <c r="C176" s="8" t="s">
        <v>68</v>
      </c>
      <c r="D176" s="32">
        <f>SUM(D177:D181)</f>
        <v>66800</v>
      </c>
    </row>
    <row r="177" spans="1:4" ht="48" thickBot="1">
      <c r="A177" s="21"/>
      <c r="B177" s="21">
        <v>2820</v>
      </c>
      <c r="C177" s="27" t="s">
        <v>64</v>
      </c>
      <c r="D177" s="37">
        <v>10000</v>
      </c>
    </row>
    <row r="178" spans="1:4" ht="32.25" thickBot="1">
      <c r="A178" s="21"/>
      <c r="B178" s="22">
        <v>3040</v>
      </c>
      <c r="C178" s="46" t="s">
        <v>87</v>
      </c>
      <c r="D178" s="39">
        <v>6500</v>
      </c>
    </row>
    <row r="179" spans="1:4" ht="16.5" thickBot="1">
      <c r="A179" s="13"/>
      <c r="B179" s="10">
        <v>4170</v>
      </c>
      <c r="C179" s="11" t="s">
        <v>42</v>
      </c>
      <c r="D179" s="34">
        <v>7000</v>
      </c>
    </row>
    <row r="180" spans="1:4" ht="16.5" thickBot="1">
      <c r="A180" s="13"/>
      <c r="B180" s="14">
        <v>4210</v>
      </c>
      <c r="C180" s="15" t="s">
        <v>12</v>
      </c>
      <c r="D180" s="40">
        <v>3300</v>
      </c>
    </row>
    <row r="181" spans="1:5" ht="16.5" thickBot="1">
      <c r="A181" s="18"/>
      <c r="B181" s="19">
        <v>4300</v>
      </c>
      <c r="C181" s="20" t="s">
        <v>5</v>
      </c>
      <c r="D181" s="41">
        <v>40000</v>
      </c>
      <c r="E181" s="44">
        <f>SUM(D177:D181)</f>
        <v>66800</v>
      </c>
    </row>
    <row r="182" spans="1:4" ht="16.5" thickBot="1">
      <c r="A182" s="21"/>
      <c r="B182" s="23">
        <v>92116</v>
      </c>
      <c r="C182" s="24" t="s">
        <v>69</v>
      </c>
      <c r="D182" s="43">
        <v>40000</v>
      </c>
    </row>
    <row r="183" spans="1:4" ht="48" thickBot="1">
      <c r="A183" s="31"/>
      <c r="B183" s="21">
        <v>2320</v>
      </c>
      <c r="C183" s="51" t="s">
        <v>75</v>
      </c>
      <c r="D183" s="37">
        <v>40000</v>
      </c>
    </row>
    <row r="184" spans="1:4" ht="16.5" thickBot="1">
      <c r="A184" s="6">
        <v>926</v>
      </c>
      <c r="B184" s="7"/>
      <c r="C184" s="8" t="s">
        <v>70</v>
      </c>
      <c r="D184" s="32">
        <f>D185</f>
        <v>98000</v>
      </c>
    </row>
    <row r="185" spans="1:4" ht="16.5" thickBot="1">
      <c r="A185" s="9"/>
      <c r="B185" s="7">
        <v>92605</v>
      </c>
      <c r="C185" s="8" t="s">
        <v>71</v>
      </c>
      <c r="D185" s="32">
        <f>SUM(D186:D189)</f>
        <v>98000</v>
      </c>
    </row>
    <row r="186" spans="1:4" ht="31.5" customHeight="1" thickBot="1">
      <c r="A186" s="21"/>
      <c r="B186" s="21">
        <v>2820</v>
      </c>
      <c r="C186" s="27" t="s">
        <v>109</v>
      </c>
      <c r="D186" s="34">
        <v>60000</v>
      </c>
    </row>
    <row r="187" spans="1:4" ht="16.5" thickBot="1">
      <c r="A187" s="9"/>
      <c r="B187" s="10">
        <v>4210</v>
      </c>
      <c r="C187" s="11" t="s">
        <v>12</v>
      </c>
      <c r="D187" s="33">
        <v>8000</v>
      </c>
    </row>
    <row r="188" spans="1:4" ht="16.5" thickBot="1">
      <c r="A188" s="9"/>
      <c r="B188" s="10">
        <v>4260</v>
      </c>
      <c r="C188" s="11" t="s">
        <v>31</v>
      </c>
      <c r="D188" s="33">
        <v>5000</v>
      </c>
    </row>
    <row r="189" spans="1:5" ht="16.5" thickBot="1">
      <c r="A189" s="9"/>
      <c r="B189" s="10">
        <v>4300</v>
      </c>
      <c r="C189" s="11" t="s">
        <v>5</v>
      </c>
      <c r="D189" s="33">
        <v>25000</v>
      </c>
      <c r="E189" s="44">
        <f>SUM(D186:D189)</f>
        <v>98000</v>
      </c>
    </row>
    <row r="190" spans="1:4" ht="16.5" thickBot="1">
      <c r="A190" s="28"/>
      <c r="B190" s="28"/>
      <c r="C190" s="29" t="s">
        <v>72</v>
      </c>
      <c r="D190" s="38">
        <f>D8+D11+D17+D20+D34+D55+D116+D119+D129+D132+D135+D148+D166+D191+D195+D175+D184+D172+D48+D163</f>
        <v>14759238</v>
      </c>
    </row>
    <row r="191" ht="15.75">
      <c r="A191" s="26"/>
    </row>
  </sheetData>
  <mergeCells count="12">
    <mergeCell ref="A1:B1"/>
    <mergeCell ref="C1:D1"/>
    <mergeCell ref="D157:D158"/>
    <mergeCell ref="A4:D4"/>
    <mergeCell ref="D150:D151"/>
    <mergeCell ref="A150:A151"/>
    <mergeCell ref="B150:B151"/>
    <mergeCell ref="C150:C151"/>
    <mergeCell ref="A157:A158"/>
    <mergeCell ref="B157:B158"/>
    <mergeCell ref="C157:C158"/>
    <mergeCell ref="B2:C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  <rowBreaks count="3" manualBreakCount="3">
    <brk id="32" max="4" man="1"/>
    <brk id="72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2006-05-08T08:32:02Z</cp:lastPrinted>
  <dcterms:created xsi:type="dcterms:W3CDTF">2005-12-19T14:23:59Z</dcterms:created>
  <dcterms:modified xsi:type="dcterms:W3CDTF">2006-05-08T08:52:36Z</dcterms:modified>
  <cp:category/>
  <cp:version/>
  <cp:contentType/>
  <cp:contentStatus/>
</cp:coreProperties>
</file>