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<sst xmlns="http://schemas.openxmlformats.org/spreadsheetml/2006/main" count="161" uniqueCount="65">
  <si>
    <t>Dział</t>
  </si>
  <si>
    <t>Rozdz.</t>
  </si>
  <si>
    <t>§</t>
  </si>
  <si>
    <t>Wyszczególnienie</t>
  </si>
  <si>
    <t>Przewidywane wykon.2005 r.</t>
  </si>
  <si>
    <t xml:space="preserve">Plan na </t>
  </si>
  <si>
    <t>2006 rok</t>
  </si>
  <si>
    <t>%</t>
  </si>
  <si>
    <t>TRANSPORT  I ŁĄCZNOŚĆ</t>
  </si>
  <si>
    <t>Drogi publiczne powiatowe</t>
  </si>
  <si>
    <t>Dotacje celowe otrzymane z gminy na zadania bieżące  realizowane na podstawie  porozumień (umów)  między jednostkami samorządu terytorialnego</t>
  </si>
  <si>
    <t>TURYSTYKA</t>
  </si>
  <si>
    <t>Zadania w zakresie upowszechniania turystyki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</si>
  <si>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</si>
  <si>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</si>
  <si>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</si>
  <si>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</si>
  <si>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</si>
  <si>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</si>
  <si>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</si>
  <si>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</si>
  <si>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</si>
  <si>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</si>
  <si>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</si>
  <si>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TRANSPORT  I ŁĄCZNOŚC</t>
  </si>
  <si>
    <t>-wydatki  bieżące</t>
  </si>
  <si>
    <t>630</t>
  </si>
  <si>
    <t>63003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</si>
  <si>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</si>
  <si>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</si>
  <si>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</si>
  <si>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</si>
  <si>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</si>
  <si>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</si>
  <si>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</si>
  <si>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</si>
  <si>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</si>
  <si>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</si>
  <si>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</si>
  <si>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</si>
  <si>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</si>
  <si>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</si>
  <si>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</si>
  <si>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</si>
  <si>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</si>
  <si>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600</t>
  </si>
  <si>
    <t>60014</t>
  </si>
  <si>
    <t>Plan na 2006 r</t>
  </si>
  <si>
    <t>II.WYDATKI</t>
  </si>
  <si>
    <t>I.DOCHODY</t>
  </si>
  <si>
    <t>(w złotych)</t>
  </si>
  <si>
    <t>Dotacje celowe otrzymane z gminy na zadania bieżące  realizowane na podstawie  porozumień (umów)  między jednostkami samorządu terytorialnego-współfinansowanie programów realizowanych ze środkó bezzwrotnych pochodzących z Unii Europejskiej</t>
  </si>
  <si>
    <t>Pomoc materialna dla uczniów</t>
  </si>
  <si>
    <t>Pozostała działalność</t>
  </si>
  <si>
    <t>-</t>
  </si>
  <si>
    <t>ADMINISTRACJA PUBLICZNA</t>
  </si>
  <si>
    <t xml:space="preserve">Promocja jednostek samorządu terytorialnego </t>
  </si>
  <si>
    <t>Promocja jednostek samorządu terytorialnego</t>
  </si>
  <si>
    <t>- wydatki majątkowe</t>
  </si>
  <si>
    <t>Załącznik Nr 8</t>
  </si>
  <si>
    <t>DOCHODY i WYDATKI  W ZAKRESIE ZADAŃ REALIZOWANYCH PRZEZ POWIAT JELENIOGÓRSKI NA PODSTAWIE POROZUMIEŃ Z JEDNOSTKAMI SAMOZRĄDU TERYTORIALNEGO W 2006 ROKU</t>
  </si>
  <si>
    <t>Dotacje celowe otrzymane z powiatu na inwestycje i zakupy inwestycyjne  realizowane na podstawie porozumień (umów) między jednostkami  samorządu terytorialnego</t>
  </si>
  <si>
    <t>Rady Powiatu Jeleniogórskiego</t>
  </si>
  <si>
    <t>do uchwały Nr XXXVI/233/05</t>
  </si>
  <si>
    <t>z dnia 29 grudnia 2005r.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</si>
</sst>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43" fontId="3" fillId="0" borderId="2" xfId="15" applyNumberFormat="1" applyFont="1" applyBorder="1" applyAlignment="1">
      <alignment horizontal="center" wrapText="1"/>
    </xf>
    <xf numFmtId="43" fontId="2" fillId="0" borderId="2" xfId="1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43" fontId="3" fillId="0" borderId="6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9" fontId="4" fillId="0" borderId="6" xfId="0" applyNumberFormat="1" applyFont="1" applyBorder="1" applyAlignment="1">
      <alignment horizontal="center"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4" sqref="F4:G4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3.140625" style="0" customWidth="1"/>
    <col min="7" max="7" width="12.8515625" style="0" customWidth="1"/>
  </cols>
  <sheetData>
    <row r="1" spans="6:7" ht="12.75">
      <c r="F1" s="55" t="s">
        <v>59</v>
      </c>
      <c r="G1" s="55"/>
    </row>
    <row r="2" spans="6:7" ht="12.75">
      <c r="F2" s="55" t="s">
        <v>63</v>
      </c>
      <c r="G2" s="55"/>
    </row>
    <row r="3" spans="6:7" ht="12.75">
      <c r="F3" s="55" t="s">
        <v>62</v>
      </c>
      <c r="G3" s="55"/>
    </row>
    <row r="4" spans="6:7" ht="12.75">
      <c r="F4" s="55" t="s">
        <v>64</v>
      </c>
      <c r="G4" s="55"/>
    </row>
    <row r="5" spans="1:6" ht="26.25" customHeight="1">
      <c r="A5" s="51" t="s">
        <v>60</v>
      </c>
      <c r="B5" s="51"/>
      <c r="C5" s="51"/>
      <c r="D5" s="51"/>
      <c r="E5" s="51"/>
      <c r="F5" s="51"/>
    </row>
    <row r="6" spans="1:7" ht="13.5" thickBot="1">
      <c r="A6" s="52" t="s">
        <v>49</v>
      </c>
      <c r="B6" s="52"/>
      <c r="C6" s="52"/>
      <c r="G6" t="s">
        <v>50</v>
      </c>
    </row>
    <row r="7" spans="1:7" ht="15" customHeight="1">
      <c r="A7" s="53" t="s">
        <v>0</v>
      </c>
      <c r="B7" s="53" t="s">
        <v>1</v>
      </c>
      <c r="C7" s="53" t="s">
        <v>2</v>
      </c>
      <c r="D7" s="53" t="s">
        <v>3</v>
      </c>
      <c r="E7" s="53" t="s">
        <v>4</v>
      </c>
      <c r="F7" s="11" t="s">
        <v>5</v>
      </c>
      <c r="G7" s="53" t="s">
        <v>7</v>
      </c>
    </row>
    <row r="8" spans="1:7" ht="15.75" thickBot="1">
      <c r="A8" s="54"/>
      <c r="B8" s="54"/>
      <c r="C8" s="54"/>
      <c r="D8" s="54"/>
      <c r="E8" s="54"/>
      <c r="F8" s="12" t="s">
        <v>6</v>
      </c>
      <c r="G8" s="54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">
        <v>600</v>
      </c>
      <c r="B10" s="4"/>
      <c r="C10" s="4"/>
      <c r="D10" s="4" t="s">
        <v>8</v>
      </c>
      <c r="E10" s="24">
        <v>517576</v>
      </c>
      <c r="F10" s="24" t="s">
        <v>54</v>
      </c>
      <c r="G10" s="24" t="s">
        <v>54</v>
      </c>
    </row>
    <row r="11" spans="1:7" ht="16.5" thickBot="1">
      <c r="A11" s="6"/>
      <c r="B11" s="7">
        <v>60014</v>
      </c>
      <c r="C11" s="7"/>
      <c r="D11" s="7" t="s">
        <v>9</v>
      </c>
      <c r="E11" s="25">
        <v>517576</v>
      </c>
      <c r="F11" s="25" t="s">
        <v>54</v>
      </c>
      <c r="G11" s="25" t="s">
        <v>54</v>
      </c>
    </row>
    <row r="12" spans="1:7" ht="49.5" customHeight="1" thickBot="1">
      <c r="A12" s="6"/>
      <c r="B12" s="7"/>
      <c r="C12" s="8">
        <v>2310</v>
      </c>
      <c r="D12" s="7" t="s">
        <v>10</v>
      </c>
      <c r="E12" s="25">
        <v>517576</v>
      </c>
      <c r="F12" s="25" t="s">
        <v>54</v>
      </c>
      <c r="G12" s="25" t="s">
        <v>54</v>
      </c>
    </row>
    <row r="13" spans="1:7" ht="16.5" thickBot="1">
      <c r="A13" s="3">
        <v>630</v>
      </c>
      <c r="B13" s="4"/>
      <c r="C13" s="5"/>
      <c r="D13" s="4" t="s">
        <v>11</v>
      </c>
      <c r="E13" s="24">
        <f>E14</f>
        <v>83799</v>
      </c>
      <c r="F13" s="24" t="s">
        <v>54</v>
      </c>
      <c r="G13" s="24" t="s">
        <v>54</v>
      </c>
    </row>
    <row r="14" spans="1:7" ht="16.5" thickBot="1">
      <c r="A14" s="6"/>
      <c r="B14" s="7">
        <v>63003</v>
      </c>
      <c r="C14" s="8"/>
      <c r="D14" s="7" t="s">
        <v>12</v>
      </c>
      <c r="E14" s="25">
        <f>E15+E16</f>
        <v>83799</v>
      </c>
      <c r="F14" s="25" t="s">
        <v>54</v>
      </c>
      <c r="G14" s="25" t="s">
        <v>54</v>
      </c>
    </row>
    <row r="15" spans="1:7" ht="48.75" customHeight="1" thickBot="1">
      <c r="A15" s="6"/>
      <c r="B15" s="7"/>
      <c r="C15" s="8">
        <v>2310</v>
      </c>
      <c r="D15" s="7" t="s">
        <v>10</v>
      </c>
      <c r="E15" s="25">
        <v>82000</v>
      </c>
      <c r="F15" s="25" t="s">
        <v>54</v>
      </c>
      <c r="G15" s="25" t="s">
        <v>54</v>
      </c>
    </row>
    <row r="16" spans="1:7" ht="78.75" customHeight="1" thickBot="1">
      <c r="A16" s="6"/>
      <c r="B16" s="7"/>
      <c r="C16" s="8">
        <v>2312</v>
      </c>
      <c r="D16" s="7" t="s">
        <v>51</v>
      </c>
      <c r="E16" s="25">
        <v>1799</v>
      </c>
      <c r="F16" s="25" t="s">
        <v>54</v>
      </c>
      <c r="G16" s="25" t="s">
        <v>54</v>
      </c>
    </row>
    <row r="17" spans="1:7" ht="16.5" customHeight="1" thickBot="1">
      <c r="A17" s="3">
        <v>750</v>
      </c>
      <c r="B17" s="4"/>
      <c r="C17" s="5"/>
      <c r="D17" s="4" t="s">
        <v>55</v>
      </c>
      <c r="E17" s="24" t="s">
        <v>54</v>
      </c>
      <c r="F17" s="24">
        <v>82000</v>
      </c>
      <c r="G17" s="24" t="s">
        <v>54</v>
      </c>
    </row>
    <row r="18" spans="1:7" ht="16.5" customHeight="1" thickBot="1">
      <c r="A18" s="6"/>
      <c r="B18" s="7">
        <v>75075</v>
      </c>
      <c r="C18" s="8"/>
      <c r="D18" s="7" t="s">
        <v>56</v>
      </c>
      <c r="E18" s="25" t="s">
        <v>54</v>
      </c>
      <c r="F18" s="25">
        <v>82000</v>
      </c>
      <c r="G18" s="25" t="s">
        <v>54</v>
      </c>
    </row>
    <row r="19" spans="1:7" ht="49.5" customHeight="1" thickBot="1">
      <c r="A19" s="6"/>
      <c r="B19" s="7"/>
      <c r="C19" s="8">
        <v>2310</v>
      </c>
      <c r="D19" s="7" t="s">
        <v>10</v>
      </c>
      <c r="E19" s="25" t="s">
        <v>54</v>
      </c>
      <c r="F19" s="25">
        <v>82000</v>
      </c>
      <c r="G19" s="25"/>
    </row>
    <row r="20" spans="1:7" ht="16.5" thickBot="1">
      <c r="A20" s="47">
        <v>801</v>
      </c>
      <c r="B20" s="48"/>
      <c r="C20" s="49"/>
      <c r="D20" s="48" t="s">
        <v>13</v>
      </c>
      <c r="E20" s="50">
        <f>E21+E23+E25+E27</f>
        <v>2594545</v>
      </c>
      <c r="F20" s="50">
        <f>F21+F23+F25+F27</f>
        <v>3148691</v>
      </c>
      <c r="G20" s="42">
        <f>F20/E20*100</f>
        <v>121.35811866820578</v>
      </c>
    </row>
    <row r="21" spans="1:7" ht="16.5" thickBot="1">
      <c r="A21" s="13"/>
      <c r="B21" s="14">
        <v>80110</v>
      </c>
      <c r="C21" s="15"/>
      <c r="D21" s="14" t="s">
        <v>14</v>
      </c>
      <c r="E21" s="26">
        <f>E22</f>
        <v>2544350</v>
      </c>
      <c r="F21" s="26">
        <v>3085365</v>
      </c>
      <c r="G21" s="41">
        <f aca="true" t="shared" si="0" ref="G21:G38">F21/E21*100</f>
        <v>121.26338750564977</v>
      </c>
    </row>
    <row r="22" spans="1:7" ht="47.25" customHeight="1" thickBot="1">
      <c r="A22" s="6"/>
      <c r="B22" s="7"/>
      <c r="C22" s="8">
        <v>2310</v>
      </c>
      <c r="D22" s="7" t="s">
        <v>10</v>
      </c>
      <c r="E22" s="25">
        <v>2544350</v>
      </c>
      <c r="F22" s="25">
        <v>3085365</v>
      </c>
      <c r="G22" s="27">
        <f t="shared" si="0"/>
        <v>121.26338750564977</v>
      </c>
    </row>
    <row r="23" spans="1:7" ht="16.5" thickBot="1">
      <c r="A23" s="6"/>
      <c r="B23" s="7">
        <v>80113</v>
      </c>
      <c r="C23" s="8"/>
      <c r="D23" s="7" t="s">
        <v>15</v>
      </c>
      <c r="E23" s="25">
        <f>E24</f>
        <v>22880</v>
      </c>
      <c r="F23" s="25">
        <v>33900</v>
      </c>
      <c r="G23" s="27">
        <f t="shared" si="0"/>
        <v>148.16433566433568</v>
      </c>
    </row>
    <row r="24" spans="1:7" ht="45.75" customHeight="1" thickBot="1">
      <c r="A24" s="6"/>
      <c r="B24" s="7"/>
      <c r="C24" s="8">
        <v>2310</v>
      </c>
      <c r="D24" s="7" t="s">
        <v>16</v>
      </c>
      <c r="E24" s="25">
        <v>22880</v>
      </c>
      <c r="F24" s="25">
        <v>33900</v>
      </c>
      <c r="G24" s="27">
        <f t="shared" si="0"/>
        <v>148.16433566433568</v>
      </c>
    </row>
    <row r="25" spans="1:7" ht="16.5" thickBot="1">
      <c r="A25" s="6"/>
      <c r="B25" s="7">
        <v>80146</v>
      </c>
      <c r="C25" s="8"/>
      <c r="D25" s="7" t="s">
        <v>17</v>
      </c>
      <c r="E25" s="25">
        <f>E26</f>
        <v>15090</v>
      </c>
      <c r="F25" s="25">
        <v>17201</v>
      </c>
      <c r="G25" s="27">
        <f t="shared" si="0"/>
        <v>113.9893969516236</v>
      </c>
    </row>
    <row r="26" spans="1:7" ht="47.25" customHeight="1" thickBot="1">
      <c r="A26" s="13"/>
      <c r="B26" s="14"/>
      <c r="C26" s="15">
        <v>2310</v>
      </c>
      <c r="D26" s="14" t="s">
        <v>10</v>
      </c>
      <c r="E26" s="26">
        <v>15090</v>
      </c>
      <c r="F26" s="26">
        <v>17201</v>
      </c>
      <c r="G26" s="27">
        <f t="shared" si="0"/>
        <v>113.9893969516236</v>
      </c>
    </row>
    <row r="27" spans="1:7" ht="17.25" customHeight="1" thickBot="1">
      <c r="A27" s="6"/>
      <c r="B27" s="7">
        <v>80195</v>
      </c>
      <c r="C27" s="8"/>
      <c r="D27" s="7" t="s">
        <v>53</v>
      </c>
      <c r="E27" s="25">
        <v>12225</v>
      </c>
      <c r="F27" s="25">
        <v>12225</v>
      </c>
      <c r="G27" s="27" t="s">
        <v>54</v>
      </c>
    </row>
    <row r="28" spans="1:7" ht="47.25" customHeight="1" thickBot="1">
      <c r="A28" s="6"/>
      <c r="B28" s="7"/>
      <c r="C28" s="15">
        <v>2310</v>
      </c>
      <c r="D28" s="14" t="s">
        <v>10</v>
      </c>
      <c r="E28" s="25">
        <v>12225</v>
      </c>
      <c r="F28" s="25">
        <v>12225</v>
      </c>
      <c r="G28" s="27" t="s">
        <v>54</v>
      </c>
    </row>
    <row r="29" spans="1:7" ht="32.25" thickBot="1">
      <c r="A29" s="3">
        <v>853</v>
      </c>
      <c r="B29" s="4"/>
      <c r="C29" s="5"/>
      <c r="D29" s="4" t="s">
        <v>18</v>
      </c>
      <c r="E29" s="24">
        <v>85000</v>
      </c>
      <c r="F29" s="24">
        <f>F31+F32</f>
        <v>852000</v>
      </c>
      <c r="G29" s="28">
        <f t="shared" si="0"/>
        <v>1002.3529411764706</v>
      </c>
    </row>
    <row r="30" spans="1:7" ht="16.5" thickBot="1">
      <c r="A30" s="6"/>
      <c r="B30" s="7">
        <v>85333</v>
      </c>
      <c r="C30" s="8"/>
      <c r="D30" s="7" t="s">
        <v>19</v>
      </c>
      <c r="E30" s="25">
        <v>85000</v>
      </c>
      <c r="F30" s="25">
        <f>F31+F32</f>
        <v>852000</v>
      </c>
      <c r="G30" s="27">
        <f t="shared" si="0"/>
        <v>1002.3529411764706</v>
      </c>
    </row>
    <row r="31" spans="1:7" ht="48" thickBot="1">
      <c r="A31" s="6"/>
      <c r="B31" s="7"/>
      <c r="C31" s="8">
        <v>2320</v>
      </c>
      <c r="D31" s="7" t="s">
        <v>20</v>
      </c>
      <c r="E31" s="25">
        <v>85000</v>
      </c>
      <c r="F31" s="25">
        <v>832000</v>
      </c>
      <c r="G31" s="27">
        <f t="shared" si="0"/>
        <v>978.8235294117648</v>
      </c>
    </row>
    <row r="32" spans="1:7" ht="45.75" thickBot="1">
      <c r="A32" s="6"/>
      <c r="B32" s="7"/>
      <c r="C32" s="8">
        <v>6620</v>
      </c>
      <c r="D32" s="43" t="s">
        <v>61</v>
      </c>
      <c r="E32" s="25" t="s">
        <v>54</v>
      </c>
      <c r="F32" s="25">
        <v>20000</v>
      </c>
      <c r="G32" s="27" t="s">
        <v>54</v>
      </c>
    </row>
    <row r="33" spans="1:7" ht="16.5" thickBot="1">
      <c r="A33" s="6">
        <v>854</v>
      </c>
      <c r="B33" s="7"/>
      <c r="C33" s="7"/>
      <c r="D33" s="4" t="s">
        <v>21</v>
      </c>
      <c r="E33" s="24">
        <f>E34+E36</f>
        <v>136720</v>
      </c>
      <c r="F33" s="24">
        <f>F34</f>
        <v>235210</v>
      </c>
      <c r="G33" s="28">
        <f t="shared" si="0"/>
        <v>172.03774136922178</v>
      </c>
    </row>
    <row r="34" spans="1:7" ht="16.5" thickBot="1">
      <c r="A34" s="6"/>
      <c r="B34" s="7">
        <v>85401</v>
      </c>
      <c r="C34" s="8"/>
      <c r="D34" s="7" t="s">
        <v>22</v>
      </c>
      <c r="E34" s="25">
        <v>130000</v>
      </c>
      <c r="F34" s="25">
        <v>235210</v>
      </c>
      <c r="G34" s="27">
        <f t="shared" si="0"/>
        <v>180.93076923076922</v>
      </c>
    </row>
    <row r="35" spans="1:7" ht="48" customHeight="1" thickBot="1">
      <c r="A35" s="13"/>
      <c r="B35" s="14"/>
      <c r="C35" s="15">
        <v>2310</v>
      </c>
      <c r="D35" s="14" t="s">
        <v>10</v>
      </c>
      <c r="E35" s="26">
        <v>130000</v>
      </c>
      <c r="F35" s="26">
        <v>235210</v>
      </c>
      <c r="G35" s="41">
        <f t="shared" si="0"/>
        <v>180.93076923076922</v>
      </c>
    </row>
    <row r="36" spans="1:7" ht="18.75" customHeight="1" thickBot="1">
      <c r="A36" s="6"/>
      <c r="B36" s="7">
        <v>85415</v>
      </c>
      <c r="C36" s="8"/>
      <c r="D36" s="7" t="s">
        <v>52</v>
      </c>
      <c r="E36" s="25">
        <v>6720</v>
      </c>
      <c r="F36" s="25" t="s">
        <v>54</v>
      </c>
      <c r="G36" s="28" t="s">
        <v>54</v>
      </c>
    </row>
    <row r="37" spans="1:7" ht="48" customHeight="1" thickBot="1">
      <c r="A37" s="13"/>
      <c r="B37" s="14"/>
      <c r="C37" s="15">
        <v>2310</v>
      </c>
      <c r="D37" s="14" t="s">
        <v>10</v>
      </c>
      <c r="E37" s="26">
        <v>6720</v>
      </c>
      <c r="F37" s="26" t="s">
        <v>54</v>
      </c>
      <c r="G37" s="42" t="s">
        <v>54</v>
      </c>
    </row>
    <row r="38" spans="1:7" ht="16.5" thickBot="1">
      <c r="A38" s="6"/>
      <c r="B38" s="7"/>
      <c r="C38" s="7"/>
      <c r="D38" s="9" t="s">
        <v>23</v>
      </c>
      <c r="E38" s="24">
        <f>E10+E13+E20+E29+E33</f>
        <v>3417640</v>
      </c>
      <c r="F38" s="24">
        <f>F17+F20+F29+F33</f>
        <v>4317901</v>
      </c>
      <c r="G38" s="28">
        <f t="shared" si="0"/>
        <v>126.3415982959001</v>
      </c>
    </row>
  </sheetData>
  <mergeCells count="12">
    <mergeCell ref="F1:G1"/>
    <mergeCell ref="F2:G2"/>
    <mergeCell ref="F3:G3"/>
    <mergeCell ref="F4:G4"/>
    <mergeCell ref="A5:F5"/>
    <mergeCell ref="A6:C6"/>
    <mergeCell ref="G7:G8"/>
    <mergeCell ref="E7:E8"/>
    <mergeCell ref="A7:A8"/>
    <mergeCell ref="B7:B8"/>
    <mergeCell ref="C7:C8"/>
    <mergeCell ref="D7:D8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44" sqref="E44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6" t="s">
        <v>48</v>
      </c>
      <c r="B1" s="57"/>
      <c r="C1" s="57"/>
    </row>
    <row r="2" ht="13.5" thickBot="1">
      <c r="F2" t="s">
        <v>50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47</v>
      </c>
      <c r="F3" s="10" t="s">
        <v>7</v>
      </c>
    </row>
    <row r="4" spans="1:6" ht="15.75" thickBot="1">
      <c r="A4" s="16" t="s">
        <v>38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</row>
    <row r="5" spans="1:6" ht="15" thickBot="1">
      <c r="A5" s="18" t="s">
        <v>45</v>
      </c>
      <c r="B5" s="9"/>
      <c r="C5" s="9" t="s">
        <v>24</v>
      </c>
      <c r="D5" s="32">
        <v>517576</v>
      </c>
      <c r="E5" s="34" t="s">
        <v>54</v>
      </c>
      <c r="F5" s="19" t="s">
        <v>54</v>
      </c>
    </row>
    <row r="6" spans="1:6" ht="15.75" thickBot="1">
      <c r="A6" s="20"/>
      <c r="B6" s="21" t="s">
        <v>46</v>
      </c>
      <c r="C6" s="21" t="s">
        <v>9</v>
      </c>
      <c r="D6" s="33">
        <v>517576</v>
      </c>
      <c r="E6" s="31" t="s">
        <v>54</v>
      </c>
      <c r="F6" s="2" t="s">
        <v>54</v>
      </c>
    </row>
    <row r="7" spans="1:6" ht="15.75" thickBot="1">
      <c r="A7" s="20"/>
      <c r="B7" s="21"/>
      <c r="C7" s="21" t="s">
        <v>25</v>
      </c>
      <c r="D7" s="31">
        <v>517576</v>
      </c>
      <c r="E7" s="31" t="s">
        <v>54</v>
      </c>
      <c r="F7" s="2" t="s">
        <v>54</v>
      </c>
    </row>
    <row r="8" spans="1:6" ht="15" thickBot="1">
      <c r="A8" s="18" t="s">
        <v>26</v>
      </c>
      <c r="B8" s="9"/>
      <c r="C8" s="9" t="s">
        <v>11</v>
      </c>
      <c r="D8" s="32">
        <v>83799</v>
      </c>
      <c r="E8" s="34" t="s">
        <v>54</v>
      </c>
      <c r="F8" s="19" t="s">
        <v>54</v>
      </c>
    </row>
    <row r="9" spans="1:6" ht="15.75" thickBot="1">
      <c r="A9" s="18"/>
      <c r="B9" s="21" t="s">
        <v>27</v>
      </c>
      <c r="C9" s="21" t="s">
        <v>12</v>
      </c>
      <c r="D9" s="31">
        <v>83799</v>
      </c>
      <c r="E9" s="31" t="s">
        <v>54</v>
      </c>
      <c r="F9" s="2" t="s">
        <v>54</v>
      </c>
    </row>
    <row r="10" spans="1:6" ht="15.75" thickBot="1">
      <c r="A10" s="18"/>
      <c r="B10" s="21"/>
      <c r="C10" s="21" t="s">
        <v>25</v>
      </c>
      <c r="D10" s="31">
        <v>83799</v>
      </c>
      <c r="E10" s="31" t="s">
        <v>54</v>
      </c>
      <c r="F10" s="2" t="s">
        <v>54</v>
      </c>
    </row>
    <row r="11" spans="1:6" ht="15.75" thickBot="1">
      <c r="A11" s="29">
        <v>750</v>
      </c>
      <c r="B11" s="21"/>
      <c r="C11" s="9" t="s">
        <v>55</v>
      </c>
      <c r="D11" s="19" t="s">
        <v>54</v>
      </c>
      <c r="E11" s="34">
        <v>82000</v>
      </c>
      <c r="F11" s="19" t="s">
        <v>54</v>
      </c>
    </row>
    <row r="12" spans="1:6" ht="15.75" thickBot="1">
      <c r="A12" s="18"/>
      <c r="B12" s="30">
        <v>75075</v>
      </c>
      <c r="C12" s="21" t="s">
        <v>57</v>
      </c>
      <c r="D12" s="2" t="s">
        <v>54</v>
      </c>
      <c r="E12" s="31">
        <v>82000</v>
      </c>
      <c r="F12" s="2" t="s">
        <v>54</v>
      </c>
    </row>
    <row r="13" spans="1:6" ht="15.75" thickBot="1">
      <c r="A13" s="18"/>
      <c r="B13" s="21"/>
      <c r="C13" s="21" t="s">
        <v>25</v>
      </c>
      <c r="D13" s="2" t="s">
        <v>54</v>
      </c>
      <c r="E13" s="31">
        <v>82000</v>
      </c>
      <c r="F13" s="2" t="s">
        <v>54</v>
      </c>
    </row>
    <row r="14" spans="1:6" ht="15" thickBot="1">
      <c r="A14" s="18" t="s">
        <v>28</v>
      </c>
      <c r="B14" s="9"/>
      <c r="C14" s="9" t="s">
        <v>13</v>
      </c>
      <c r="D14" s="36">
        <f>D15+D18+D20+D22</f>
        <v>2604899</v>
      </c>
      <c r="E14" s="34">
        <f>E15+E18+E20+E22</f>
        <v>3148691</v>
      </c>
      <c r="F14" s="37">
        <f>E14/D14*100</f>
        <v>120.87574220727943</v>
      </c>
    </row>
    <row r="15" spans="1:6" ht="16.5" thickBot="1">
      <c r="A15" s="20"/>
      <c r="B15" s="21" t="s">
        <v>29</v>
      </c>
      <c r="C15" s="21" t="s">
        <v>14</v>
      </c>
      <c r="D15" s="25">
        <v>2554704</v>
      </c>
      <c r="E15" s="31">
        <v>3085365</v>
      </c>
      <c r="F15" s="38">
        <f aca="true" t="shared" si="0" ref="F15:F21">E15/D15*100</f>
        <v>120.77191721624109</v>
      </c>
    </row>
    <row r="16" spans="1:6" ht="16.5" thickBot="1">
      <c r="A16" s="20"/>
      <c r="B16" s="21"/>
      <c r="C16" s="21" t="s">
        <v>30</v>
      </c>
      <c r="D16" s="25">
        <v>2554704</v>
      </c>
      <c r="E16" s="31">
        <v>3085365</v>
      </c>
      <c r="F16" s="38">
        <f t="shared" si="0"/>
        <v>120.77191721624109</v>
      </c>
    </row>
    <row r="17" spans="1:6" ht="15.75" thickBot="1">
      <c r="A17" s="20"/>
      <c r="B17" s="21"/>
      <c r="C17" s="21" t="s">
        <v>31</v>
      </c>
      <c r="D17" s="31">
        <v>2197590</v>
      </c>
      <c r="E17" s="31">
        <v>2397743</v>
      </c>
      <c r="F17" s="38">
        <f t="shared" si="0"/>
        <v>109.10784086203522</v>
      </c>
    </row>
    <row r="18" spans="1:6" ht="16.5" thickBot="1">
      <c r="A18" s="20"/>
      <c r="B18" s="21" t="s">
        <v>32</v>
      </c>
      <c r="C18" s="21" t="s">
        <v>15</v>
      </c>
      <c r="D18" s="25">
        <f>D19</f>
        <v>22880</v>
      </c>
      <c r="E18" s="31">
        <v>33900</v>
      </c>
      <c r="F18" s="38">
        <f t="shared" si="0"/>
        <v>148.16433566433568</v>
      </c>
    </row>
    <row r="19" spans="1:6" ht="16.5" thickBot="1">
      <c r="A19" s="20"/>
      <c r="B19" s="21"/>
      <c r="C19" s="21" t="s">
        <v>30</v>
      </c>
      <c r="D19" s="25">
        <v>22880</v>
      </c>
      <c r="E19" s="31">
        <v>33900</v>
      </c>
      <c r="F19" s="38">
        <f t="shared" si="0"/>
        <v>148.16433566433568</v>
      </c>
    </row>
    <row r="20" spans="1:6" ht="16.5" thickBot="1">
      <c r="A20" s="20"/>
      <c r="B20" s="21" t="s">
        <v>33</v>
      </c>
      <c r="C20" s="21" t="s">
        <v>17</v>
      </c>
      <c r="D20" s="25">
        <f>D21</f>
        <v>15090</v>
      </c>
      <c r="E20" s="31">
        <v>17201</v>
      </c>
      <c r="F20" s="38">
        <f t="shared" si="0"/>
        <v>113.9893969516236</v>
      </c>
    </row>
    <row r="21" spans="1:6" ht="16.5" thickBot="1">
      <c r="A21" s="20"/>
      <c r="B21" s="21"/>
      <c r="C21" s="21" t="s">
        <v>30</v>
      </c>
      <c r="D21" s="26">
        <v>15090</v>
      </c>
      <c r="E21" s="31">
        <v>17201</v>
      </c>
      <c r="F21" s="38">
        <f t="shared" si="0"/>
        <v>113.9893969516236</v>
      </c>
    </row>
    <row r="22" spans="1:6" ht="16.5" thickBot="1">
      <c r="A22" s="20"/>
      <c r="B22" s="30">
        <v>80195</v>
      </c>
      <c r="C22" s="21" t="s">
        <v>53</v>
      </c>
      <c r="D22" s="25">
        <v>12225</v>
      </c>
      <c r="E22" s="31">
        <v>12225</v>
      </c>
      <c r="F22" s="2" t="s">
        <v>54</v>
      </c>
    </row>
    <row r="23" spans="1:6" ht="16.5" thickBot="1">
      <c r="A23" s="20"/>
      <c r="B23" s="21"/>
      <c r="C23" s="21" t="s">
        <v>30</v>
      </c>
      <c r="D23" s="25">
        <v>12225</v>
      </c>
      <c r="E23" s="31">
        <v>12225</v>
      </c>
      <c r="F23" s="2" t="s">
        <v>54</v>
      </c>
    </row>
    <row r="24" spans="1:6" ht="15" customHeight="1" thickBot="1">
      <c r="A24" s="18" t="s">
        <v>34</v>
      </c>
      <c r="B24" s="21"/>
      <c r="C24" s="9" t="s">
        <v>18</v>
      </c>
      <c r="D24" s="34">
        <v>85000</v>
      </c>
      <c r="E24" s="34">
        <f>E25</f>
        <v>852000</v>
      </c>
      <c r="F24" s="37">
        <f>E24/D24*100</f>
        <v>1002.3529411764706</v>
      </c>
    </row>
    <row r="25" spans="1:6" ht="15.75" thickBot="1">
      <c r="A25" s="20"/>
      <c r="B25" s="21" t="s">
        <v>35</v>
      </c>
      <c r="C25" s="21" t="s">
        <v>19</v>
      </c>
      <c r="D25" s="31">
        <v>85000</v>
      </c>
      <c r="E25" s="31">
        <f>E26+E28</f>
        <v>852000</v>
      </c>
      <c r="F25" s="38">
        <f aca="true" t="shared" si="1" ref="F25:F31">E25/D25*100</f>
        <v>1002.3529411764706</v>
      </c>
    </row>
    <row r="26" spans="1:6" ht="15.75" thickBot="1">
      <c r="A26" s="20"/>
      <c r="B26" s="21"/>
      <c r="C26" s="21" t="s">
        <v>30</v>
      </c>
      <c r="D26" s="31">
        <v>85000</v>
      </c>
      <c r="E26" s="31">
        <v>832000</v>
      </c>
      <c r="F26" s="38">
        <f t="shared" si="1"/>
        <v>978.8235294117648</v>
      </c>
    </row>
    <row r="27" spans="1:6" ht="15.75" thickBot="1">
      <c r="A27" s="20"/>
      <c r="B27" s="21"/>
      <c r="C27" s="21" t="s">
        <v>31</v>
      </c>
      <c r="D27" s="2" t="s">
        <v>54</v>
      </c>
      <c r="E27" s="31">
        <v>812000</v>
      </c>
      <c r="F27" s="37" t="s">
        <v>54</v>
      </c>
    </row>
    <row r="28" spans="1:6" ht="16.5" thickBot="1">
      <c r="A28" s="22"/>
      <c r="B28" s="23"/>
      <c r="C28" s="14" t="s">
        <v>58</v>
      </c>
      <c r="D28" s="17" t="s">
        <v>54</v>
      </c>
      <c r="E28" s="35">
        <v>20000</v>
      </c>
      <c r="F28" s="40" t="s">
        <v>54</v>
      </c>
    </row>
    <row r="29" spans="1:6" ht="15.75" customHeight="1" thickBot="1">
      <c r="A29" s="22" t="s">
        <v>36</v>
      </c>
      <c r="B29" s="23"/>
      <c r="C29" s="44" t="s">
        <v>21</v>
      </c>
      <c r="D29" s="45">
        <f>D30+D33</f>
        <v>250730</v>
      </c>
      <c r="E29" s="46">
        <v>235210</v>
      </c>
      <c r="F29" s="40">
        <f t="shared" si="1"/>
        <v>93.81007458221991</v>
      </c>
    </row>
    <row r="30" spans="1:6" ht="16.5" thickBot="1">
      <c r="A30" s="20"/>
      <c r="B30" s="21" t="s">
        <v>37</v>
      </c>
      <c r="C30" s="21" t="s">
        <v>22</v>
      </c>
      <c r="D30" s="25">
        <v>244010</v>
      </c>
      <c r="E30" s="31">
        <v>235210</v>
      </c>
      <c r="F30" s="38">
        <f t="shared" si="1"/>
        <v>96.39359042662186</v>
      </c>
    </row>
    <row r="31" spans="1:6" ht="16.5" thickBot="1">
      <c r="A31" s="22"/>
      <c r="B31" s="23"/>
      <c r="C31" s="23" t="s">
        <v>30</v>
      </c>
      <c r="D31" s="25">
        <v>244010</v>
      </c>
      <c r="E31" s="35">
        <v>235210</v>
      </c>
      <c r="F31" s="38">
        <f t="shared" si="1"/>
        <v>96.39359042662186</v>
      </c>
    </row>
    <row r="32" spans="1:6" ht="15.75" thickBot="1">
      <c r="A32" s="22"/>
      <c r="B32" s="23"/>
      <c r="C32" s="23" t="s">
        <v>31</v>
      </c>
      <c r="D32" s="35">
        <v>125460</v>
      </c>
      <c r="E32" s="35">
        <v>168640</v>
      </c>
      <c r="F32" s="38">
        <f>E32/D32*100</f>
        <v>134.41734417344173</v>
      </c>
    </row>
    <row r="33" spans="1:6" ht="16.5" thickBot="1">
      <c r="A33" s="20"/>
      <c r="B33" s="21">
        <v>85415</v>
      </c>
      <c r="C33" s="21" t="s">
        <v>52</v>
      </c>
      <c r="D33" s="25">
        <v>6720</v>
      </c>
      <c r="E33" s="31" t="s">
        <v>54</v>
      </c>
      <c r="F33" s="2" t="s">
        <v>54</v>
      </c>
    </row>
    <row r="34" spans="1:6" ht="16.5" thickBot="1">
      <c r="A34" s="20"/>
      <c r="B34" s="21"/>
      <c r="C34" s="21" t="s">
        <v>30</v>
      </c>
      <c r="D34" s="25">
        <v>6720</v>
      </c>
      <c r="E34" s="31" t="s">
        <v>54</v>
      </c>
      <c r="F34" s="2" t="s">
        <v>54</v>
      </c>
    </row>
    <row r="35" spans="1:6" ht="15.75" thickBot="1">
      <c r="A35" s="20"/>
      <c r="B35" s="21"/>
      <c r="C35" s="9" t="s">
        <v>44</v>
      </c>
      <c r="D35" s="36">
        <f>D5+D8+D14+D24+D29</f>
        <v>3542004</v>
      </c>
      <c r="E35" s="34">
        <f>E11+E14+E24+E29</f>
        <v>4317901</v>
      </c>
      <c r="F35" s="37">
        <f>E35/D35*100</f>
        <v>121.90559355664195</v>
      </c>
    </row>
    <row r="36" spans="1:6" ht="15.75" thickBot="1">
      <c r="A36" s="20"/>
      <c r="B36" s="21"/>
      <c r="C36" s="21" t="s">
        <v>30</v>
      </c>
      <c r="D36" s="39">
        <f>D7+D10+D16+D19+D21+D23+D26+D31+D34</f>
        <v>3542004</v>
      </c>
      <c r="E36" s="31">
        <f>E13+E16+E19+E21+E23+E26+E31</f>
        <v>4297901</v>
      </c>
      <c r="F36" s="38">
        <f>E36/D36*100</f>
        <v>121.34094145574088</v>
      </c>
    </row>
    <row r="37" spans="1:6" ht="15.75" thickBot="1">
      <c r="A37" s="20"/>
      <c r="B37" s="21"/>
      <c r="C37" s="21" t="s">
        <v>31</v>
      </c>
      <c r="D37" s="39">
        <f>D17+D32</f>
        <v>2323050</v>
      </c>
      <c r="E37" s="31">
        <f>E17+E22+E27</f>
        <v>3221968</v>
      </c>
      <c r="F37" s="38">
        <f>E37/D37*100</f>
        <v>138.6955941542369</v>
      </c>
    </row>
    <row r="38" spans="1:6" ht="16.5" thickBot="1">
      <c r="A38" s="20"/>
      <c r="B38" s="21"/>
      <c r="C38" s="7" t="s">
        <v>58</v>
      </c>
      <c r="D38" s="2" t="s">
        <v>54</v>
      </c>
      <c r="E38" s="31">
        <f>E28</f>
        <v>20000</v>
      </c>
      <c r="F38" s="2" t="s">
        <v>54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2005-12-14T10:28:57Z</cp:lastPrinted>
  <dcterms:created xsi:type="dcterms:W3CDTF">2005-11-09T10:48:07Z</dcterms:created>
  <dcterms:modified xsi:type="dcterms:W3CDTF">2006-01-02T11:42:03Z</dcterms:modified>
  <cp:category/>
  <cp:version/>
  <cp:contentType/>
  <cp:contentStatus/>
</cp:coreProperties>
</file>