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<sst xmlns="http://schemas.openxmlformats.org/spreadsheetml/2006/main" count="90" uniqueCount="62">
  <si>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</si>
  <si>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</si>
  <si>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</si>
  <si>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</si>
  <si>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</si>
  <si>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</si>
  <si>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</si>
  <si>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</si>
  <si>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</si>
  <si>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</si>
  <si>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</si>
  <si>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</si>
  <si>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</si>
  <si>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</si>
  <si>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</si>
  <si>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</si>
  <si>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</si>
  <si>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</si>
  <si>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</si>
  <si>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</si>
  <si>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</si>
  <si>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</si>
  <si>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</si>
  <si>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</si>
  <si>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</si>
  <si>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</si>
  <si>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</si>
  <si>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</si>
  <si>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>Działnie 1-Poddziałanie 1.2.Sieci miast partnerskich,faza 2</t>
  </si>
  <si>
    <t>Projekt Nr 534942-EFC-1-2012-2-DE-EFC-NTT.</t>
  </si>
  <si>
    <t>"GreKo-samorządy przygraniczne przygotowują się w tematyce  oświaty i marketingu regionalnego do Europy 2020".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</si>
  <si>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</si>
  <si>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</si>
  <si>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</si>
  <si>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</si>
  <si>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</si>
  <si>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</si>
  <si>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Plan na 2014r.</t>
  </si>
  <si>
    <t>Plan na 2014 rok</t>
  </si>
  <si>
    <t>dz.750,rozdz.75075  §* 4301,4302,4422</t>
  </si>
  <si>
    <t>Wydatki na programy i projekty realizowane ze środków  pochodzących z funduszy strukturalnych i Funduszu Spójności planowane na  2014 rok</t>
  </si>
  <si>
    <t>3.</t>
  </si>
  <si>
    <t>Program Operacyjny Wspólpracy Transgranicznej 2007-2013</t>
  </si>
  <si>
    <t>Nazwa projektu:"Wypracowanie systematyki działań ratowniczych na terenie pogranicza polsko- czeskiego-etap I</t>
  </si>
  <si>
    <t>dz.754,rozdz.75495 §***</t>
  </si>
  <si>
    <t>4.</t>
  </si>
  <si>
    <t>Poprawa bezpieczeństwa turystycznego na szlakach góskich pogranicza polsko-czeskiego-etap II</t>
  </si>
  <si>
    <t>PL.3.22/3.3.01/13.03950</t>
  </si>
  <si>
    <t>dz.630,rozdz.63003****</t>
  </si>
  <si>
    <t>Nr projektu PL.3.22/3.3.01/13.03950</t>
  </si>
  <si>
    <t>dz.754,rozdz.75495§***4178,4179,4308,4309,4388,4389</t>
  </si>
  <si>
    <t>dz.630,rozdz.63003****4178,4179,4308,4309,4388,4389</t>
  </si>
  <si>
    <t>5.</t>
  </si>
  <si>
    <t xml:space="preserve">Europejski Fundusz Społeczny,Program Operacyjny Kapitał Ludzki </t>
  </si>
  <si>
    <t>Nazwa projektu "Stawiam na aktywność"</t>
  </si>
  <si>
    <t>UDA-POKL.07.01.02-02.019/10-06 z dnia 17 kwietnia 2014r.</t>
  </si>
  <si>
    <t>dz.801,rozdz.80146§**</t>
  </si>
  <si>
    <t>dz.801,rozdz.80146 §**4017,4019,4117,4119,4127,4129,4177,4179,4217,4219,4307,4309,4357,4359,4377,4379,4417,4419</t>
  </si>
  <si>
    <t>Fundusz  Mikroprojektów Programu Operacyjnego Współpracy Transgranicznej  Republika Czeska- Rzeczpospolita Polska 2007-2013 Nisa-Nysa POWT RCz-RP 2007-2013</t>
  </si>
  <si>
    <t>Wykonanie na 30.06.2014r.</t>
  </si>
  <si>
    <t>dz.852,rozdz.85218,  85204****</t>
  </si>
  <si>
    <t xml:space="preserve">             dz.852,rozdz.85204,85218*****3119,3117,4017,4047,4117,4127,4177,4217,4307,4377,4437,4447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</si>
</sst>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b/>
      <sz val="5"/>
      <name val="Times New Roman"/>
      <family val="1"/>
    </font>
    <font>
      <b/>
      <sz val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10" xfId="42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73" fontId="1" fillId="0" borderId="15" xfId="42" applyNumberFormat="1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173" fontId="5" fillId="0" borderId="10" xfId="42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173" fontId="1" fillId="0" borderId="21" xfId="42" applyNumberFormat="1" applyFont="1" applyBorder="1" applyAlignment="1">
      <alignment wrapText="1"/>
    </xf>
    <xf numFmtId="173" fontId="1" fillId="0" borderId="21" xfId="42" applyNumberFormat="1" applyFont="1" applyBorder="1" applyAlignment="1">
      <alignment/>
    </xf>
    <xf numFmtId="0" fontId="0" fillId="0" borderId="21" xfId="0" applyBorder="1" applyAlignment="1">
      <alignment/>
    </xf>
    <xf numFmtId="173" fontId="1" fillId="0" borderId="22" xfId="42" applyNumberFormat="1" applyFont="1" applyBorder="1" applyAlignment="1">
      <alignment/>
    </xf>
    <xf numFmtId="173" fontId="1" fillId="0" borderId="18" xfId="42" applyNumberFormat="1" applyFont="1" applyBorder="1" applyAlignment="1">
      <alignment wrapText="1"/>
    </xf>
    <xf numFmtId="0" fontId="0" fillId="0" borderId="18" xfId="0" applyBorder="1" applyAlignment="1">
      <alignment/>
    </xf>
    <xf numFmtId="0" fontId="5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Layout" workbookViewId="0" topLeftCell="A1">
      <selection activeCell="D75" sqref="D75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118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3.5" customHeight="1">
      <c r="A2" s="96" t="s">
        <v>0</v>
      </c>
      <c r="B2" s="99" t="s">
        <v>1</v>
      </c>
      <c r="C2" s="81" t="s">
        <v>21</v>
      </c>
      <c r="D2" s="81" t="s">
        <v>22</v>
      </c>
      <c r="E2" s="81" t="s">
        <v>2</v>
      </c>
      <c r="F2" s="79" t="s">
        <v>3</v>
      </c>
      <c r="G2" s="80"/>
      <c r="H2" s="79" t="s">
        <v>6</v>
      </c>
      <c r="I2" s="82"/>
      <c r="J2" s="82"/>
      <c r="K2" s="82"/>
      <c r="L2" s="82"/>
      <c r="M2" s="82"/>
      <c r="N2" s="82"/>
      <c r="O2" s="82"/>
      <c r="P2" s="82"/>
      <c r="Q2" s="83"/>
    </row>
    <row r="3" spans="1:17" ht="12.75">
      <c r="A3" s="97"/>
      <c r="B3" s="100"/>
      <c r="C3" s="77"/>
      <c r="D3" s="77"/>
      <c r="E3" s="77"/>
      <c r="F3" s="76" t="s">
        <v>4</v>
      </c>
      <c r="G3" s="76" t="s">
        <v>5</v>
      </c>
      <c r="H3" s="108">
        <v>2014</v>
      </c>
      <c r="I3" s="109"/>
      <c r="J3" s="109"/>
      <c r="K3" s="109"/>
      <c r="L3" s="109"/>
      <c r="M3" s="109"/>
      <c r="N3" s="109"/>
      <c r="O3" s="109"/>
      <c r="P3" s="109"/>
      <c r="Q3" s="110"/>
    </row>
    <row r="4" spans="1:17" ht="12.75">
      <c r="A4" s="97"/>
      <c r="B4" s="100"/>
      <c r="C4" s="77"/>
      <c r="D4" s="77"/>
      <c r="E4" s="77"/>
      <c r="F4" s="77"/>
      <c r="G4" s="77"/>
      <c r="H4" s="76" t="s">
        <v>7</v>
      </c>
      <c r="I4" s="104" t="s">
        <v>8</v>
      </c>
      <c r="J4" s="105"/>
      <c r="K4" s="105"/>
      <c r="L4" s="105"/>
      <c r="M4" s="105"/>
      <c r="N4" s="105"/>
      <c r="O4" s="105"/>
      <c r="P4" s="105"/>
      <c r="Q4" s="106"/>
    </row>
    <row r="5" spans="1:17" ht="12.75">
      <c r="A5" s="97"/>
      <c r="B5" s="100"/>
      <c r="C5" s="77"/>
      <c r="D5" s="77"/>
      <c r="E5" s="77"/>
      <c r="F5" s="77"/>
      <c r="G5" s="77"/>
      <c r="H5" s="102"/>
      <c r="I5" s="104" t="s">
        <v>9</v>
      </c>
      <c r="J5" s="105"/>
      <c r="K5" s="105"/>
      <c r="L5" s="107"/>
      <c r="M5" s="104" t="s">
        <v>5</v>
      </c>
      <c r="N5" s="105"/>
      <c r="O5" s="105"/>
      <c r="P5" s="105"/>
      <c r="Q5" s="106"/>
    </row>
    <row r="6" spans="1:17" ht="12.75">
      <c r="A6" s="97"/>
      <c r="B6" s="100"/>
      <c r="C6" s="77"/>
      <c r="D6" s="77"/>
      <c r="E6" s="77"/>
      <c r="F6" s="77"/>
      <c r="G6" s="77"/>
      <c r="H6" s="102"/>
      <c r="I6" s="76" t="s">
        <v>10</v>
      </c>
      <c r="J6" s="104" t="s">
        <v>11</v>
      </c>
      <c r="K6" s="105"/>
      <c r="L6" s="107"/>
      <c r="M6" s="111" t="s">
        <v>15</v>
      </c>
      <c r="N6" s="104" t="s">
        <v>16</v>
      </c>
      <c r="O6" s="105"/>
      <c r="P6" s="105"/>
      <c r="Q6" s="106"/>
    </row>
    <row r="7" spans="1:17" ht="43.5" customHeight="1">
      <c r="A7" s="98"/>
      <c r="B7" s="101"/>
      <c r="C7" s="78"/>
      <c r="D7" s="78"/>
      <c r="E7" s="78"/>
      <c r="F7" s="78"/>
      <c r="G7" s="78"/>
      <c r="H7" s="103"/>
      <c r="I7" s="78"/>
      <c r="J7" s="9" t="s">
        <v>12</v>
      </c>
      <c r="K7" s="10" t="s">
        <v>13</v>
      </c>
      <c r="L7" s="10" t="s">
        <v>14</v>
      </c>
      <c r="M7" s="112"/>
      <c r="N7" s="9" t="s">
        <v>27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63" t="s">
        <v>23</v>
      </c>
      <c r="B9" s="64"/>
      <c r="C9" s="3"/>
      <c r="D9" s="3"/>
      <c r="E9" s="21">
        <f>E18+E26+E35+E44+E54</f>
        <v>1961519</v>
      </c>
      <c r="F9" s="21">
        <v>313826</v>
      </c>
      <c r="G9" s="21">
        <v>1647693</v>
      </c>
      <c r="H9" s="21">
        <v>1961519</v>
      </c>
      <c r="I9" s="21">
        <v>313826</v>
      </c>
      <c r="J9" s="3"/>
      <c r="K9" s="3"/>
      <c r="L9" s="21">
        <v>313826</v>
      </c>
      <c r="M9" s="21">
        <f>Q9</f>
        <v>1647693</v>
      </c>
      <c r="N9" s="3"/>
      <c r="O9" s="3"/>
      <c r="P9" s="3"/>
      <c r="Q9" s="22">
        <v>1647693</v>
      </c>
    </row>
    <row r="10" spans="1:17" ht="12.75">
      <c r="A10" s="113" t="s">
        <v>19</v>
      </c>
      <c r="B10" s="114"/>
      <c r="C10" s="1"/>
      <c r="D10" s="1"/>
      <c r="E10" s="13">
        <f>F10+G10</f>
        <v>1961519</v>
      </c>
      <c r="F10" s="13">
        <f>I10</f>
        <v>313826</v>
      </c>
      <c r="G10" s="13">
        <f>M10</f>
        <v>1647693</v>
      </c>
      <c r="H10" s="14">
        <f>I10+M10</f>
        <v>1961519</v>
      </c>
      <c r="I10" s="13">
        <f>L10</f>
        <v>313826</v>
      </c>
      <c r="J10" s="1"/>
      <c r="K10" s="1"/>
      <c r="L10" s="21">
        <f>L18+L26+L35+L44+L54</f>
        <v>313826</v>
      </c>
      <c r="M10" s="21">
        <f>M18+M26+M35+M54+M44</f>
        <v>1647693</v>
      </c>
      <c r="N10" s="1"/>
      <c r="O10" s="1"/>
      <c r="P10" s="1"/>
      <c r="Q10" s="22">
        <f>Q18+Q26+Q35+Q44+Q54</f>
        <v>1647693</v>
      </c>
    </row>
    <row r="11" spans="1:17" ht="12.75">
      <c r="A11" s="84" t="s">
        <v>37</v>
      </c>
      <c r="B11" s="85"/>
      <c r="C11" s="1"/>
      <c r="D11" s="2"/>
      <c r="E11" s="19">
        <f>F11+G11</f>
        <v>1172752</v>
      </c>
      <c r="F11" s="19">
        <f>I11</f>
        <v>180806</v>
      </c>
      <c r="G11" s="19">
        <f>M11</f>
        <v>991946</v>
      </c>
      <c r="H11" s="20">
        <f>I11+M11</f>
        <v>1172752</v>
      </c>
      <c r="I11" s="19">
        <f>L11</f>
        <v>180806</v>
      </c>
      <c r="J11" s="25"/>
      <c r="K11" s="25"/>
      <c r="L11" s="19">
        <f>L27+L19+L36+L46+L54</f>
        <v>180806</v>
      </c>
      <c r="M11" s="19">
        <f>Q11</f>
        <v>991946</v>
      </c>
      <c r="N11" s="25"/>
      <c r="O11" s="25"/>
      <c r="P11" s="25"/>
      <c r="Q11" s="26">
        <f>Q27+Q19+Q36+Q45+Q54</f>
        <v>991946</v>
      </c>
    </row>
    <row r="12" spans="1:17" ht="21" customHeight="1">
      <c r="A12" s="56" t="s">
        <v>20</v>
      </c>
      <c r="B12" s="57"/>
      <c r="C12" s="1"/>
      <c r="D12" s="1"/>
      <c r="E12" s="13">
        <f>F12+G12</f>
        <v>630246</v>
      </c>
      <c r="F12" s="13">
        <f>I12</f>
        <v>68265</v>
      </c>
      <c r="G12" s="13">
        <f>M12</f>
        <v>561981</v>
      </c>
      <c r="H12" s="14">
        <f>I12+M12</f>
        <v>630246</v>
      </c>
      <c r="I12" s="13">
        <f>L12</f>
        <v>68265</v>
      </c>
      <c r="J12" s="1"/>
      <c r="K12" s="1"/>
      <c r="L12" s="13">
        <f>L29+L38+L47</f>
        <v>68265</v>
      </c>
      <c r="M12" s="13">
        <f>Q12</f>
        <v>561981</v>
      </c>
      <c r="N12" s="1"/>
      <c r="O12" s="1"/>
      <c r="P12" s="1"/>
      <c r="Q12" s="18">
        <f>Q29+Q38+Q47+Q56</f>
        <v>561981</v>
      </c>
    </row>
    <row r="13" spans="1:17" ht="15" customHeight="1">
      <c r="A13" s="56" t="s">
        <v>59</v>
      </c>
      <c r="B13" s="57"/>
      <c r="C13" s="1"/>
      <c r="D13" s="1"/>
      <c r="E13" s="13">
        <f>F13+G13</f>
        <v>468159</v>
      </c>
      <c r="F13" s="13">
        <f>I13</f>
        <v>67426</v>
      </c>
      <c r="G13" s="13">
        <f>M13</f>
        <v>400733</v>
      </c>
      <c r="H13" s="14">
        <f>I13+M13</f>
        <v>468159</v>
      </c>
      <c r="I13" s="13">
        <f>L13</f>
        <v>67426</v>
      </c>
      <c r="J13" s="1"/>
      <c r="K13" s="1"/>
      <c r="L13" s="13">
        <f>L21+L30+L39+L48+L57</f>
        <v>67426</v>
      </c>
      <c r="M13" s="13">
        <f>Q13</f>
        <v>400733</v>
      </c>
      <c r="N13" s="1"/>
      <c r="O13" s="1"/>
      <c r="P13" s="1"/>
      <c r="Q13" s="18">
        <f>Q21+Q30+Q39+Q57+Q48</f>
        <v>400733</v>
      </c>
    </row>
    <row r="14" spans="1:17" ht="21" customHeight="1">
      <c r="A14" s="56" t="s">
        <v>20</v>
      </c>
      <c r="B14" s="57"/>
      <c r="C14" s="1"/>
      <c r="D14" s="1"/>
      <c r="E14" s="13">
        <f>F14+G14</f>
        <v>235769</v>
      </c>
      <c r="F14" s="13">
        <f>I14</f>
        <v>22567</v>
      </c>
      <c r="G14" s="13">
        <f>M14</f>
        <v>213202</v>
      </c>
      <c r="H14" s="14">
        <f>I14+M14</f>
        <v>235769</v>
      </c>
      <c r="I14" s="13">
        <f>L14</f>
        <v>22567</v>
      </c>
      <c r="J14" s="1"/>
      <c r="K14" s="1"/>
      <c r="L14" s="13">
        <f>L31+L40</f>
        <v>22567</v>
      </c>
      <c r="M14" s="13">
        <f>Q14</f>
        <v>213202</v>
      </c>
      <c r="N14" s="1"/>
      <c r="O14" s="1"/>
      <c r="P14" s="1"/>
      <c r="Q14" s="18">
        <f>Q31+Q40+Q58</f>
        <v>213202</v>
      </c>
    </row>
    <row r="15" spans="1:17" ht="10.5" customHeight="1">
      <c r="A15" s="30"/>
      <c r="B15" s="86" t="s">
        <v>30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</row>
    <row r="16" spans="1:17" ht="9.75" customHeight="1">
      <c r="A16" s="7" t="s">
        <v>18</v>
      </c>
      <c r="B16" s="121" t="s">
        <v>28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20"/>
    </row>
    <row r="17" spans="1:17" ht="10.5" customHeight="1">
      <c r="A17" s="8"/>
      <c r="B17" s="127" t="s">
        <v>29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</row>
    <row r="18" spans="1:17" ht="27.75" customHeight="1">
      <c r="A18" s="63" t="s">
        <v>26</v>
      </c>
      <c r="B18" s="64"/>
      <c r="C18" s="1"/>
      <c r="D18" s="23" t="s">
        <v>25</v>
      </c>
      <c r="E18" s="14">
        <f>F18+G18</f>
        <v>151000</v>
      </c>
      <c r="F18" s="14">
        <f>I18</f>
        <v>55000</v>
      </c>
      <c r="G18" s="14">
        <f>M18</f>
        <v>96000</v>
      </c>
      <c r="H18" s="14">
        <f>I18+M18</f>
        <v>151000</v>
      </c>
      <c r="I18" s="14">
        <f>L18</f>
        <v>55000</v>
      </c>
      <c r="J18" s="14"/>
      <c r="K18" s="14"/>
      <c r="L18" s="14">
        <v>55000</v>
      </c>
      <c r="M18" s="14">
        <f>Q18</f>
        <v>96000</v>
      </c>
      <c r="N18" s="14"/>
      <c r="O18" s="14"/>
      <c r="P18" s="14"/>
      <c r="Q18" s="12">
        <v>96000</v>
      </c>
    </row>
    <row r="19" spans="1:17" ht="12.75">
      <c r="A19" s="115" t="s">
        <v>37</v>
      </c>
      <c r="B19" s="116"/>
      <c r="C19" s="25"/>
      <c r="D19" s="27"/>
      <c r="E19" s="20">
        <f>F19+G19</f>
        <v>74368</v>
      </c>
      <c r="F19" s="20">
        <f>I19</f>
        <v>28800</v>
      </c>
      <c r="G19" s="20">
        <f>Q19</f>
        <v>45568</v>
      </c>
      <c r="H19" s="20">
        <f>I19+Q19</f>
        <v>74368</v>
      </c>
      <c r="I19" s="20">
        <f>L19</f>
        <v>28800</v>
      </c>
      <c r="J19" s="20"/>
      <c r="K19" s="20"/>
      <c r="L19" s="20">
        <v>28800</v>
      </c>
      <c r="M19" s="20">
        <f>Q19</f>
        <v>45568</v>
      </c>
      <c r="N19" s="20"/>
      <c r="O19" s="20"/>
      <c r="P19" s="20"/>
      <c r="Q19" s="24">
        <v>45568</v>
      </c>
    </row>
    <row r="20" spans="1:17" ht="21" customHeight="1">
      <c r="A20" s="65" t="s">
        <v>20</v>
      </c>
      <c r="B20" s="66"/>
      <c r="C20" s="15"/>
      <c r="D20" s="15"/>
      <c r="E20" s="16">
        <f>F20+G20</f>
        <v>0</v>
      </c>
      <c r="F20" s="16">
        <f>I20</f>
        <v>0</v>
      </c>
      <c r="G20" s="16">
        <f>Q20</f>
        <v>0</v>
      </c>
      <c r="H20" s="16">
        <f>I20+Q20</f>
        <v>0</v>
      </c>
      <c r="I20" s="16">
        <f>L20</f>
        <v>0</v>
      </c>
      <c r="J20" s="16"/>
      <c r="K20" s="16"/>
      <c r="L20" s="16">
        <v>0</v>
      </c>
      <c r="M20" s="16">
        <f>Q20</f>
        <v>0</v>
      </c>
      <c r="N20" s="16">
        <v>0</v>
      </c>
      <c r="O20" s="16"/>
      <c r="P20" s="16"/>
      <c r="Q20" s="17">
        <v>0</v>
      </c>
    </row>
    <row r="21" spans="1:17" ht="15.75" customHeight="1">
      <c r="A21" s="56" t="s">
        <v>59</v>
      </c>
      <c r="B21" s="57"/>
      <c r="C21" s="1"/>
      <c r="D21" s="1"/>
      <c r="E21" s="14">
        <f>F21+G21</f>
        <v>61378</v>
      </c>
      <c r="F21" s="14">
        <f>I21</f>
        <v>15811</v>
      </c>
      <c r="G21" s="14">
        <f>M21</f>
        <v>45567</v>
      </c>
      <c r="H21" s="14">
        <f>I21+M21</f>
        <v>61378</v>
      </c>
      <c r="I21" s="14">
        <f>L21</f>
        <v>15811</v>
      </c>
      <c r="J21" s="14"/>
      <c r="K21" s="14"/>
      <c r="L21" s="14">
        <v>15811</v>
      </c>
      <c r="M21" s="14">
        <f>Q21</f>
        <v>45567</v>
      </c>
      <c r="N21" s="14"/>
      <c r="O21" s="14"/>
      <c r="P21" s="14"/>
      <c r="Q21" s="12">
        <v>45567</v>
      </c>
    </row>
    <row r="22" spans="1:17" ht="22.5" customHeight="1">
      <c r="A22" s="58" t="s">
        <v>36</v>
      </c>
      <c r="B22" s="59"/>
      <c r="C22" s="1"/>
      <c r="D22" s="1"/>
      <c r="E22" s="14">
        <v>0</v>
      </c>
      <c r="F22" s="14">
        <f>I22</f>
        <v>0</v>
      </c>
      <c r="G22" s="14">
        <v>0</v>
      </c>
      <c r="H22" s="14">
        <v>0</v>
      </c>
      <c r="I22" s="14">
        <f>L22</f>
        <v>0</v>
      </c>
      <c r="J22" s="14"/>
      <c r="K22" s="14"/>
      <c r="L22" s="14">
        <v>0</v>
      </c>
      <c r="M22" s="14">
        <f>Q22</f>
        <v>0</v>
      </c>
      <c r="N22" s="14">
        <v>0</v>
      </c>
      <c r="O22" s="14"/>
      <c r="P22" s="14"/>
      <c r="Q22" s="12">
        <v>0</v>
      </c>
    </row>
    <row r="23" spans="1:17" ht="10.5" customHeight="1">
      <c r="A23" s="31"/>
      <c r="B23" s="117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</row>
    <row r="24" spans="1:17" ht="9.75" customHeight="1">
      <c r="A24" s="28" t="s">
        <v>24</v>
      </c>
      <c r="B24" s="68" t="s">
        <v>32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ht="9" customHeight="1">
      <c r="A25" s="32"/>
      <c r="B25" s="122" t="s">
        <v>33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</row>
    <row r="26" spans="1:17" ht="28.5" customHeight="1">
      <c r="A26" s="63" t="s">
        <v>34</v>
      </c>
      <c r="B26" s="64"/>
      <c r="C26" s="1"/>
      <c r="D26" s="2" t="s">
        <v>56</v>
      </c>
      <c r="E26" s="14">
        <f aca="true" t="shared" si="0" ref="E26:E31">F26+G26</f>
        <v>1412728</v>
      </c>
      <c r="F26" s="14">
        <f aca="true" t="shared" si="1" ref="F26:F31">I26</f>
        <v>211909</v>
      </c>
      <c r="G26" s="14">
        <f aca="true" t="shared" si="2" ref="G26:G31">M26</f>
        <v>1200819</v>
      </c>
      <c r="H26" s="14">
        <f aca="true" t="shared" si="3" ref="H26:H31">I26+M26</f>
        <v>1412728</v>
      </c>
      <c r="I26" s="14">
        <f aca="true" t="shared" si="4" ref="I26:I31">L26</f>
        <v>211909</v>
      </c>
      <c r="J26" s="14"/>
      <c r="K26" s="14"/>
      <c r="L26" s="14">
        <v>211909</v>
      </c>
      <c r="M26" s="14">
        <f aca="true" t="shared" si="5" ref="M26:M31">Q26</f>
        <v>1200819</v>
      </c>
      <c r="N26" s="14"/>
      <c r="O26" s="14"/>
      <c r="P26" s="14"/>
      <c r="Q26" s="12">
        <v>1200819</v>
      </c>
    </row>
    <row r="27" spans="1:17" ht="15" customHeight="1">
      <c r="A27" s="60" t="s">
        <v>38</v>
      </c>
      <c r="B27" s="61"/>
      <c r="C27" s="1"/>
      <c r="D27" s="1"/>
      <c r="E27" s="20">
        <f t="shared" si="0"/>
        <v>700593</v>
      </c>
      <c r="F27" s="20">
        <f t="shared" si="1"/>
        <v>105089</v>
      </c>
      <c r="G27" s="20">
        <f t="shared" si="2"/>
        <v>595504</v>
      </c>
      <c r="H27" s="20">
        <f t="shared" si="3"/>
        <v>700593</v>
      </c>
      <c r="I27" s="20">
        <f t="shared" si="4"/>
        <v>105089</v>
      </c>
      <c r="J27" s="20"/>
      <c r="K27" s="20"/>
      <c r="L27" s="20">
        <f>L28</f>
        <v>105089</v>
      </c>
      <c r="M27" s="20">
        <f t="shared" si="5"/>
        <v>595504</v>
      </c>
      <c r="N27" s="20"/>
      <c r="O27" s="20"/>
      <c r="P27" s="20"/>
      <c r="Q27" s="24">
        <f>Q28</f>
        <v>595504</v>
      </c>
    </row>
    <row r="28" spans="1:17" ht="18.75" customHeight="1">
      <c r="A28" s="63" t="s">
        <v>35</v>
      </c>
      <c r="B28" s="64"/>
      <c r="C28" s="1"/>
      <c r="D28" s="1"/>
      <c r="E28" s="14">
        <f t="shared" si="0"/>
        <v>700593</v>
      </c>
      <c r="F28" s="14">
        <f t="shared" si="1"/>
        <v>105089</v>
      </c>
      <c r="G28" s="14">
        <f t="shared" si="2"/>
        <v>595504</v>
      </c>
      <c r="H28" s="14">
        <f t="shared" si="3"/>
        <v>700593</v>
      </c>
      <c r="I28" s="14">
        <f t="shared" si="4"/>
        <v>105089</v>
      </c>
      <c r="J28" s="14"/>
      <c r="K28" s="14"/>
      <c r="L28" s="14">
        <v>105089</v>
      </c>
      <c r="M28" s="14">
        <f t="shared" si="5"/>
        <v>595504</v>
      </c>
      <c r="N28" s="14"/>
      <c r="O28" s="14"/>
      <c r="P28" s="14"/>
      <c r="Q28" s="12">
        <v>595504</v>
      </c>
    </row>
    <row r="29" spans="1:17" ht="18.75" customHeight="1">
      <c r="A29" s="65" t="s">
        <v>36</v>
      </c>
      <c r="B29" s="66"/>
      <c r="C29" s="15"/>
      <c r="D29" s="15"/>
      <c r="E29" s="16">
        <f t="shared" si="0"/>
        <v>427260</v>
      </c>
      <c r="F29" s="16">
        <f t="shared" si="1"/>
        <v>64089</v>
      </c>
      <c r="G29" s="16">
        <f t="shared" si="2"/>
        <v>363171</v>
      </c>
      <c r="H29" s="16">
        <f t="shared" si="3"/>
        <v>427260</v>
      </c>
      <c r="I29" s="16">
        <f t="shared" si="4"/>
        <v>64089</v>
      </c>
      <c r="J29" s="16"/>
      <c r="K29" s="16"/>
      <c r="L29" s="16">
        <v>64089</v>
      </c>
      <c r="M29" s="16">
        <f t="shared" si="5"/>
        <v>363171</v>
      </c>
      <c r="N29" s="16"/>
      <c r="O29" s="16"/>
      <c r="P29" s="16"/>
      <c r="Q29" s="17">
        <v>363171</v>
      </c>
    </row>
    <row r="30" spans="1:17" ht="18.75" customHeight="1">
      <c r="A30" s="56" t="s">
        <v>59</v>
      </c>
      <c r="B30" s="57"/>
      <c r="C30" s="1"/>
      <c r="D30" s="1"/>
      <c r="E30" s="14">
        <f t="shared" si="0"/>
        <v>243281</v>
      </c>
      <c r="F30" s="14">
        <f t="shared" si="1"/>
        <v>36492</v>
      </c>
      <c r="G30" s="14">
        <f t="shared" si="2"/>
        <v>206789</v>
      </c>
      <c r="H30" s="14">
        <f t="shared" si="3"/>
        <v>243281</v>
      </c>
      <c r="I30" s="14">
        <f t="shared" si="4"/>
        <v>36492</v>
      </c>
      <c r="J30" s="14"/>
      <c r="K30" s="14"/>
      <c r="L30" s="14">
        <v>36492</v>
      </c>
      <c r="M30" s="14">
        <f t="shared" si="5"/>
        <v>206789</v>
      </c>
      <c r="N30" s="14"/>
      <c r="O30" s="14"/>
      <c r="P30" s="14"/>
      <c r="Q30" s="12">
        <v>206789</v>
      </c>
    </row>
    <row r="31" spans="1:17" ht="18.75" customHeight="1">
      <c r="A31" s="58" t="s">
        <v>36</v>
      </c>
      <c r="B31" s="59"/>
      <c r="C31" s="1"/>
      <c r="D31" s="1"/>
      <c r="E31" s="14">
        <f t="shared" si="0"/>
        <v>147244</v>
      </c>
      <c r="F31" s="14">
        <f t="shared" si="1"/>
        <v>22087</v>
      </c>
      <c r="G31" s="14">
        <f t="shared" si="2"/>
        <v>125157</v>
      </c>
      <c r="H31" s="14">
        <f t="shared" si="3"/>
        <v>147244</v>
      </c>
      <c r="I31" s="14">
        <f t="shared" si="4"/>
        <v>22087</v>
      </c>
      <c r="J31" s="14"/>
      <c r="K31" s="14"/>
      <c r="L31" s="14">
        <v>22087</v>
      </c>
      <c r="M31" s="14">
        <f t="shared" si="5"/>
        <v>125157</v>
      </c>
      <c r="N31" s="14"/>
      <c r="O31" s="14"/>
      <c r="P31" s="14"/>
      <c r="Q31" s="12">
        <v>125157</v>
      </c>
    </row>
    <row r="32" spans="1:17" ht="10.5" customHeight="1">
      <c r="A32" s="28"/>
      <c r="B32" s="71" t="s">
        <v>42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7" ht="10.5" customHeight="1">
      <c r="A33" s="7" t="s">
        <v>41</v>
      </c>
      <c r="B33" s="95" t="s">
        <v>43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20"/>
    </row>
    <row r="34" spans="1:17" s="4" customFormat="1" ht="10.5" customHeight="1">
      <c r="A34" s="8"/>
      <c r="B34" s="95" t="s">
        <v>49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29"/>
      <c r="Q34" s="55"/>
    </row>
    <row r="35" spans="1:17" s="4" customFormat="1" ht="32.25" customHeight="1">
      <c r="A35" s="63" t="s">
        <v>34</v>
      </c>
      <c r="B35" s="64"/>
      <c r="C35" s="1"/>
      <c r="D35" s="2" t="s">
        <v>44</v>
      </c>
      <c r="E35" s="36">
        <f>E36</f>
        <v>29521</v>
      </c>
      <c r="F35" s="14">
        <f>F36</f>
        <v>4427</v>
      </c>
      <c r="G35" s="14">
        <f>G36</f>
        <v>25094</v>
      </c>
      <c r="H35" s="14">
        <f>H36</f>
        <v>29521</v>
      </c>
      <c r="I35" s="14">
        <f>I36</f>
        <v>4427</v>
      </c>
      <c r="J35" s="14"/>
      <c r="K35" s="14"/>
      <c r="L35" s="14">
        <f>L36</f>
        <v>4427</v>
      </c>
      <c r="M35" s="14">
        <f>M36</f>
        <v>25094</v>
      </c>
      <c r="N35" s="14"/>
      <c r="O35" s="14"/>
      <c r="P35" s="14"/>
      <c r="Q35" s="12">
        <f>Q36</f>
        <v>25094</v>
      </c>
    </row>
    <row r="36" spans="1:17" s="4" customFormat="1" ht="12.75" customHeight="1">
      <c r="A36" s="60" t="s">
        <v>38</v>
      </c>
      <c r="B36" s="61"/>
      <c r="C36" s="1"/>
      <c r="D36" s="1"/>
      <c r="E36" s="42">
        <f>F36+G36</f>
        <v>29521</v>
      </c>
      <c r="F36" s="20">
        <f>I36</f>
        <v>4427</v>
      </c>
      <c r="G36" s="20">
        <f>M36</f>
        <v>25094</v>
      </c>
      <c r="H36" s="20">
        <f>I36+M36</f>
        <v>29521</v>
      </c>
      <c r="I36" s="20">
        <f>L36</f>
        <v>4427</v>
      </c>
      <c r="J36" s="20"/>
      <c r="K36" s="20"/>
      <c r="L36" s="20">
        <v>4427</v>
      </c>
      <c r="M36" s="20">
        <f>Q36</f>
        <v>25094</v>
      </c>
      <c r="N36" s="20"/>
      <c r="O36" s="20"/>
      <c r="P36" s="20"/>
      <c r="Q36" s="24">
        <v>25094</v>
      </c>
    </row>
    <row r="37" spans="1:17" s="4" customFormat="1" ht="19.5" customHeight="1">
      <c r="A37" s="63" t="s">
        <v>35</v>
      </c>
      <c r="B37" s="64"/>
      <c r="C37" s="37"/>
      <c r="D37" s="37"/>
      <c r="E37" s="36">
        <f>F37+G37</f>
        <v>29521</v>
      </c>
      <c r="F37" s="14">
        <f>I37</f>
        <v>4427</v>
      </c>
      <c r="G37" s="14">
        <f>M37</f>
        <v>25094</v>
      </c>
      <c r="H37" s="14">
        <f>I37+M37</f>
        <v>29521</v>
      </c>
      <c r="I37" s="14">
        <f>L37</f>
        <v>4427</v>
      </c>
      <c r="J37" s="37"/>
      <c r="K37" s="37"/>
      <c r="L37" s="14">
        <v>4427</v>
      </c>
      <c r="M37" s="14">
        <f>Q37</f>
        <v>25094</v>
      </c>
      <c r="N37" s="37"/>
      <c r="O37" s="37"/>
      <c r="P37" s="37"/>
      <c r="Q37" s="12">
        <v>25094</v>
      </c>
    </row>
    <row r="38" spans="1:17" s="4" customFormat="1" ht="18.75" customHeight="1">
      <c r="A38" s="56" t="s">
        <v>36</v>
      </c>
      <c r="B38" s="66"/>
      <c r="C38" s="15"/>
      <c r="D38" s="15"/>
      <c r="E38" s="39">
        <f>F38+G38</f>
        <v>3280</v>
      </c>
      <c r="F38" s="16">
        <f>I38</f>
        <v>492</v>
      </c>
      <c r="G38" s="16">
        <f>M38</f>
        <v>2788</v>
      </c>
      <c r="H38" s="16">
        <f>I38+M38</f>
        <v>3280</v>
      </c>
      <c r="I38" s="16">
        <f>L38</f>
        <v>492</v>
      </c>
      <c r="J38" s="15"/>
      <c r="K38" s="15"/>
      <c r="L38" s="16">
        <v>492</v>
      </c>
      <c r="M38" s="16">
        <f>Q38</f>
        <v>2788</v>
      </c>
      <c r="N38" s="40"/>
      <c r="O38" s="40"/>
      <c r="P38" s="40"/>
      <c r="Q38" s="17">
        <v>2788</v>
      </c>
    </row>
    <row r="39" spans="1:17" s="4" customFormat="1" ht="18.75" customHeight="1">
      <c r="A39" s="56" t="s">
        <v>59</v>
      </c>
      <c r="B39" s="57"/>
      <c r="C39" s="1"/>
      <c r="D39" s="1"/>
      <c r="E39" s="39">
        <f>F39+G39</f>
        <v>28455</v>
      </c>
      <c r="F39" s="16">
        <f>I39</f>
        <v>4268</v>
      </c>
      <c r="G39" s="16">
        <f>M39</f>
        <v>24187</v>
      </c>
      <c r="H39" s="16">
        <f>I39+M39</f>
        <v>28455</v>
      </c>
      <c r="I39" s="16">
        <f>L39</f>
        <v>4268</v>
      </c>
      <c r="J39" s="1"/>
      <c r="K39" s="1"/>
      <c r="L39" s="14">
        <v>4268</v>
      </c>
      <c r="M39" s="16">
        <f>Q39</f>
        <v>24187</v>
      </c>
      <c r="N39" s="37"/>
      <c r="O39" s="37"/>
      <c r="P39" s="37"/>
      <c r="Q39" s="12">
        <v>24187</v>
      </c>
    </row>
    <row r="40" spans="1:17" s="4" customFormat="1" ht="18.75" customHeight="1">
      <c r="A40" s="58" t="s">
        <v>36</v>
      </c>
      <c r="B40" s="59"/>
      <c r="C40" s="1"/>
      <c r="D40" s="1"/>
      <c r="E40" s="36">
        <f>F40+G40</f>
        <v>3200</v>
      </c>
      <c r="F40" s="14">
        <f>I40</f>
        <v>480</v>
      </c>
      <c r="G40" s="14">
        <f>M40</f>
        <v>2720</v>
      </c>
      <c r="H40" s="14">
        <f>I40+M40</f>
        <v>3200</v>
      </c>
      <c r="I40" s="14">
        <f>L40</f>
        <v>480</v>
      </c>
      <c r="J40" s="1"/>
      <c r="K40" s="1"/>
      <c r="L40" s="14">
        <v>480</v>
      </c>
      <c r="M40" s="14">
        <f>Q40</f>
        <v>2720</v>
      </c>
      <c r="N40" s="37"/>
      <c r="O40" s="37"/>
      <c r="P40" s="37"/>
      <c r="Q40" s="12">
        <v>2720</v>
      </c>
    </row>
    <row r="41" spans="1:17" s="4" customFormat="1" ht="11.25" customHeight="1">
      <c r="A41" s="94" t="s">
        <v>45</v>
      </c>
      <c r="B41" s="86" t="s">
        <v>58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8"/>
    </row>
    <row r="42" spans="1:17" s="4" customFormat="1" ht="10.5" customHeight="1">
      <c r="A42" s="94"/>
      <c r="B42" s="68" t="s">
        <v>46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1:17" s="4" customFormat="1" ht="12" customHeight="1">
      <c r="A43" s="94"/>
      <c r="B43" s="91" t="s">
        <v>47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3"/>
    </row>
    <row r="44" spans="1:17" s="4" customFormat="1" ht="29.25" customHeight="1">
      <c r="A44" s="63" t="s">
        <v>34</v>
      </c>
      <c r="B44" s="64"/>
      <c r="C44" s="1"/>
      <c r="D44" s="2" t="s">
        <v>48</v>
      </c>
      <c r="E44" s="36">
        <f>G44+F44</f>
        <v>44198</v>
      </c>
      <c r="F44" s="14">
        <f aca="true" t="shared" si="6" ref="F44:F49">I44</f>
        <v>6630</v>
      </c>
      <c r="G44" s="14">
        <f aca="true" t="shared" si="7" ref="G44:G49">M44</f>
        <v>37568</v>
      </c>
      <c r="H44" s="14">
        <f aca="true" t="shared" si="8" ref="H44:H49">I44+M44</f>
        <v>44198</v>
      </c>
      <c r="I44" s="14">
        <f aca="true" t="shared" si="9" ref="I44:I49">L44</f>
        <v>6630</v>
      </c>
      <c r="J44" s="1"/>
      <c r="K44" s="1"/>
      <c r="L44" s="14">
        <v>6630</v>
      </c>
      <c r="M44" s="14">
        <f aca="true" t="shared" si="10" ref="M44:M49">Q44</f>
        <v>37568</v>
      </c>
      <c r="N44" s="37"/>
      <c r="O44" s="37"/>
      <c r="P44" s="37"/>
      <c r="Q44" s="12">
        <v>37568</v>
      </c>
    </row>
    <row r="45" spans="1:17" s="4" customFormat="1" ht="15" customHeight="1">
      <c r="A45" s="60" t="s">
        <v>38</v>
      </c>
      <c r="B45" s="61"/>
      <c r="C45" s="1"/>
      <c r="D45" s="1"/>
      <c r="E45" s="42">
        <f>G45+F45</f>
        <v>44198</v>
      </c>
      <c r="F45" s="20">
        <f t="shared" si="6"/>
        <v>6630</v>
      </c>
      <c r="G45" s="20">
        <f t="shared" si="7"/>
        <v>37568</v>
      </c>
      <c r="H45" s="20">
        <f t="shared" si="8"/>
        <v>44198</v>
      </c>
      <c r="I45" s="20">
        <f t="shared" si="9"/>
        <v>6630</v>
      </c>
      <c r="J45" s="25"/>
      <c r="K45" s="25"/>
      <c r="L45" s="20">
        <v>6630</v>
      </c>
      <c r="M45" s="20">
        <f t="shared" si="10"/>
        <v>37568</v>
      </c>
      <c r="N45" s="43"/>
      <c r="O45" s="43"/>
      <c r="P45" s="43"/>
      <c r="Q45" s="24">
        <v>37568</v>
      </c>
    </row>
    <row r="46" spans="1:17" s="4" customFormat="1" ht="18.75" customHeight="1">
      <c r="A46" s="63" t="s">
        <v>35</v>
      </c>
      <c r="B46" s="64"/>
      <c r="C46" s="1"/>
      <c r="D46" s="1"/>
      <c r="E46" s="36">
        <f>G46+F46</f>
        <v>44198</v>
      </c>
      <c r="F46" s="14">
        <f t="shared" si="6"/>
        <v>6630</v>
      </c>
      <c r="G46" s="14">
        <f t="shared" si="7"/>
        <v>37568</v>
      </c>
      <c r="H46" s="14">
        <f t="shared" si="8"/>
        <v>44198</v>
      </c>
      <c r="I46" s="14">
        <f t="shared" si="9"/>
        <v>6630</v>
      </c>
      <c r="J46" s="1"/>
      <c r="K46" s="1"/>
      <c r="L46" s="14">
        <v>6630</v>
      </c>
      <c r="M46" s="14">
        <f t="shared" si="10"/>
        <v>37568</v>
      </c>
      <c r="N46" s="37"/>
      <c r="O46" s="37"/>
      <c r="P46" s="37"/>
      <c r="Q46" s="12">
        <v>37568</v>
      </c>
    </row>
    <row r="47" spans="1:17" s="4" customFormat="1" ht="18.75" customHeight="1">
      <c r="A47" s="65" t="s">
        <v>36</v>
      </c>
      <c r="B47" s="66"/>
      <c r="C47" s="1"/>
      <c r="D47" s="1"/>
      <c r="E47" s="36">
        <f>F47+G47</f>
        <v>24560</v>
      </c>
      <c r="F47" s="14">
        <f t="shared" si="6"/>
        <v>3684</v>
      </c>
      <c r="G47" s="14">
        <f t="shared" si="7"/>
        <v>20876</v>
      </c>
      <c r="H47" s="14">
        <f t="shared" si="8"/>
        <v>24560</v>
      </c>
      <c r="I47" s="14">
        <f t="shared" si="9"/>
        <v>3684</v>
      </c>
      <c r="J47" s="1"/>
      <c r="K47" s="1"/>
      <c r="L47" s="14">
        <v>3684</v>
      </c>
      <c r="M47" s="14">
        <f t="shared" si="10"/>
        <v>20876</v>
      </c>
      <c r="N47" s="37"/>
      <c r="O47" s="37"/>
      <c r="P47" s="37"/>
      <c r="Q47" s="12">
        <v>20876</v>
      </c>
    </row>
    <row r="48" spans="1:17" s="4" customFormat="1" ht="18.75" customHeight="1">
      <c r="A48" s="56" t="s">
        <v>59</v>
      </c>
      <c r="B48" s="57"/>
      <c r="C48" s="46"/>
      <c r="D48" s="1"/>
      <c r="E48" s="36">
        <f>F48+G48</f>
        <v>12600</v>
      </c>
      <c r="F48" s="14">
        <f t="shared" si="6"/>
        <v>1890</v>
      </c>
      <c r="G48" s="14">
        <f t="shared" si="7"/>
        <v>10710</v>
      </c>
      <c r="H48" s="14">
        <f t="shared" si="8"/>
        <v>12600</v>
      </c>
      <c r="I48" s="14">
        <f t="shared" si="9"/>
        <v>1890</v>
      </c>
      <c r="J48" s="1"/>
      <c r="K48" s="1"/>
      <c r="L48" s="14">
        <v>1890</v>
      </c>
      <c r="M48" s="14">
        <f t="shared" si="10"/>
        <v>10710</v>
      </c>
      <c r="N48" s="37"/>
      <c r="O48" s="37"/>
      <c r="P48" s="37"/>
      <c r="Q48" s="12">
        <v>10710</v>
      </c>
    </row>
    <row r="49" spans="1:17" s="4" customFormat="1" ht="21" customHeight="1">
      <c r="A49" s="58" t="s">
        <v>36</v>
      </c>
      <c r="B49" s="59"/>
      <c r="C49" s="46"/>
      <c r="D49" s="1"/>
      <c r="E49" s="36">
        <v>0</v>
      </c>
      <c r="F49" s="14">
        <f t="shared" si="6"/>
        <v>0</v>
      </c>
      <c r="G49" s="14">
        <f t="shared" si="7"/>
        <v>0</v>
      </c>
      <c r="H49" s="14">
        <f t="shared" si="8"/>
        <v>0</v>
      </c>
      <c r="I49" s="14">
        <f t="shared" si="9"/>
        <v>0</v>
      </c>
      <c r="J49" s="1"/>
      <c r="K49" s="1"/>
      <c r="L49" s="14">
        <v>0</v>
      </c>
      <c r="M49" s="14">
        <f t="shared" si="10"/>
        <v>0</v>
      </c>
      <c r="N49" s="37"/>
      <c r="O49" s="37"/>
      <c r="P49" s="37"/>
      <c r="Q49" s="12">
        <v>0</v>
      </c>
    </row>
    <row r="50" spans="1:17" s="4" customFormat="1" ht="10.5" customHeight="1">
      <c r="A50" s="73" t="s">
        <v>52</v>
      </c>
      <c r="B50" s="68" t="s">
        <v>53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0"/>
    </row>
    <row r="51" spans="1:17" s="4" customFormat="1" ht="10.5" customHeight="1">
      <c r="A51" s="73"/>
      <c r="B51" s="68" t="s">
        <v>54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</row>
    <row r="52" spans="1:17" s="4" customFormat="1" ht="12" customHeight="1" thickBot="1">
      <c r="A52" s="73"/>
      <c r="B52" s="68" t="s">
        <v>55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s="4" customFormat="1" ht="33.75" customHeight="1">
      <c r="A53" s="74" t="s">
        <v>34</v>
      </c>
      <c r="B53" s="75"/>
      <c r="C53" s="47"/>
      <c r="D53" s="48" t="s">
        <v>60</v>
      </c>
      <c r="E53" s="49"/>
      <c r="F53" s="50"/>
      <c r="G53" s="50"/>
      <c r="H53" s="50"/>
      <c r="I53" s="50"/>
      <c r="J53" s="47"/>
      <c r="K53" s="47"/>
      <c r="L53" s="50"/>
      <c r="M53" s="50"/>
      <c r="N53" s="51"/>
      <c r="O53" s="51"/>
      <c r="P53" s="51"/>
      <c r="Q53" s="52"/>
    </row>
    <row r="54" spans="1:17" s="4" customFormat="1" ht="13.5" customHeight="1">
      <c r="A54" s="60" t="s">
        <v>38</v>
      </c>
      <c r="B54" s="61"/>
      <c r="C54" s="25"/>
      <c r="D54" s="27"/>
      <c r="E54" s="42">
        <f>E55</f>
        <v>324072</v>
      </c>
      <c r="F54" s="20">
        <f>F55</f>
        <v>35860</v>
      </c>
      <c r="G54" s="20">
        <f>G55</f>
        <v>288212</v>
      </c>
      <c r="H54" s="20">
        <f>H55</f>
        <v>324072</v>
      </c>
      <c r="I54" s="20">
        <f>I55</f>
        <v>35860</v>
      </c>
      <c r="J54" s="25"/>
      <c r="K54" s="25"/>
      <c r="L54" s="20">
        <f>L55</f>
        <v>35860</v>
      </c>
      <c r="M54" s="20">
        <f>M55</f>
        <v>288212</v>
      </c>
      <c r="N54" s="43"/>
      <c r="O54" s="43"/>
      <c r="P54" s="43"/>
      <c r="Q54" s="24">
        <f>Q55</f>
        <v>288212</v>
      </c>
    </row>
    <row r="55" spans="1:17" s="4" customFormat="1" ht="24" customHeight="1">
      <c r="A55" s="63" t="s">
        <v>35</v>
      </c>
      <c r="B55" s="64"/>
      <c r="C55" s="1"/>
      <c r="D55" s="1"/>
      <c r="E55" s="36">
        <f>H55</f>
        <v>324072</v>
      </c>
      <c r="F55" s="14">
        <f>I55</f>
        <v>35860</v>
      </c>
      <c r="G55" s="14">
        <f>M55</f>
        <v>288212</v>
      </c>
      <c r="H55" s="14">
        <f>I55+M55</f>
        <v>324072</v>
      </c>
      <c r="I55" s="14">
        <f>L55</f>
        <v>35860</v>
      </c>
      <c r="J55" s="1"/>
      <c r="K55" s="1"/>
      <c r="L55" s="14">
        <v>35860</v>
      </c>
      <c r="M55" s="14">
        <f>Q55</f>
        <v>288212</v>
      </c>
      <c r="N55" s="37"/>
      <c r="O55" s="37"/>
      <c r="P55" s="37"/>
      <c r="Q55" s="12">
        <v>288212</v>
      </c>
    </row>
    <row r="56" spans="1:17" s="4" customFormat="1" ht="18.75" customHeight="1">
      <c r="A56" s="56" t="s">
        <v>36</v>
      </c>
      <c r="B56" s="57"/>
      <c r="C56" s="1"/>
      <c r="D56" s="1"/>
      <c r="E56" s="36">
        <f>H56</f>
        <v>175146</v>
      </c>
      <c r="F56" s="14">
        <v>0</v>
      </c>
      <c r="G56" s="14"/>
      <c r="H56" s="14">
        <f>M56</f>
        <v>175146</v>
      </c>
      <c r="I56" s="14">
        <v>0</v>
      </c>
      <c r="J56" s="1"/>
      <c r="K56" s="1"/>
      <c r="L56" s="14">
        <v>0</v>
      </c>
      <c r="M56" s="14">
        <f>Q56</f>
        <v>175146</v>
      </c>
      <c r="N56" s="37"/>
      <c r="O56" s="37"/>
      <c r="P56" s="37"/>
      <c r="Q56" s="12">
        <v>175146</v>
      </c>
    </row>
    <row r="57" spans="1:17" s="4" customFormat="1" ht="18.75" customHeight="1">
      <c r="A57" s="56" t="s">
        <v>59</v>
      </c>
      <c r="B57" s="57"/>
      <c r="C57" s="1"/>
      <c r="D57" s="1"/>
      <c r="E57" s="36">
        <f>F57+G57</f>
        <v>122445</v>
      </c>
      <c r="F57" s="14">
        <f>I57</f>
        <v>8965</v>
      </c>
      <c r="G57" s="14">
        <f>M57</f>
        <v>113480</v>
      </c>
      <c r="H57" s="14">
        <f>M57+I57</f>
        <v>122445</v>
      </c>
      <c r="I57" s="14">
        <f>L57</f>
        <v>8965</v>
      </c>
      <c r="J57" s="1"/>
      <c r="K57" s="1"/>
      <c r="L57" s="14">
        <v>8965</v>
      </c>
      <c r="M57" s="14">
        <f>Q57</f>
        <v>113480</v>
      </c>
      <c r="N57" s="37"/>
      <c r="O57" s="37"/>
      <c r="P57" s="37"/>
      <c r="Q57" s="12">
        <v>113480</v>
      </c>
    </row>
    <row r="58" spans="1:17" s="4" customFormat="1" ht="18.75" customHeight="1" thickBot="1">
      <c r="A58" s="125" t="s">
        <v>36</v>
      </c>
      <c r="B58" s="126"/>
      <c r="C58" s="33"/>
      <c r="D58" s="33"/>
      <c r="E58" s="53">
        <f>H58</f>
        <v>85325</v>
      </c>
      <c r="F58" s="34"/>
      <c r="G58" s="34"/>
      <c r="H58" s="34">
        <f>M58</f>
        <v>85325</v>
      </c>
      <c r="I58" s="34"/>
      <c r="J58" s="33"/>
      <c r="K58" s="33"/>
      <c r="L58" s="34">
        <v>0</v>
      </c>
      <c r="M58" s="34">
        <f>Q58</f>
        <v>85325</v>
      </c>
      <c r="N58" s="54"/>
      <c r="O58" s="54"/>
      <c r="P58" s="54"/>
      <c r="Q58" s="35">
        <v>85325</v>
      </c>
    </row>
    <row r="59" spans="2:17" ht="14.25" customHeight="1">
      <c r="B59" s="41" t="s">
        <v>39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2:17" ht="12.75">
      <c r="B60" s="62" t="s">
        <v>57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29"/>
      <c r="Q60" s="29"/>
    </row>
    <row r="61" spans="2:17" ht="12" customHeight="1">
      <c r="B61" s="67" t="s">
        <v>50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38"/>
      <c r="N61" s="38"/>
      <c r="O61" s="38"/>
      <c r="P61" s="38"/>
      <c r="Q61" s="38"/>
    </row>
    <row r="62" spans="2:16" ht="12.75">
      <c r="B62" s="44" t="s">
        <v>51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7" ht="12.75">
      <c r="A63" s="67" t="s">
        <v>61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</sheetData>
  <sheetProtection/>
  <mergeCells count="74">
    <mergeCell ref="A40:B40"/>
    <mergeCell ref="A57:B57"/>
    <mergeCell ref="A58:B58"/>
    <mergeCell ref="A13:B13"/>
    <mergeCell ref="A14:B14"/>
    <mergeCell ref="A21:B21"/>
    <mergeCell ref="A22:B22"/>
    <mergeCell ref="A30:B30"/>
    <mergeCell ref="A31:B31"/>
    <mergeCell ref="B17:Q17"/>
    <mergeCell ref="B33:Q33"/>
    <mergeCell ref="B15:Q15"/>
    <mergeCell ref="B16:Q16"/>
    <mergeCell ref="B25:Q25"/>
    <mergeCell ref="A26:B26"/>
    <mergeCell ref="A27:B27"/>
    <mergeCell ref="A28:B28"/>
    <mergeCell ref="A10:B10"/>
    <mergeCell ref="A18:B18"/>
    <mergeCell ref="A19:B19"/>
    <mergeCell ref="B23:Q23"/>
    <mergeCell ref="B24:Q24"/>
    <mergeCell ref="A1:Q1"/>
    <mergeCell ref="J6:L6"/>
    <mergeCell ref="M5:Q5"/>
    <mergeCell ref="I6:I7"/>
    <mergeCell ref="C2:C7"/>
    <mergeCell ref="A2:A7"/>
    <mergeCell ref="B2:B7"/>
    <mergeCell ref="E2:E7"/>
    <mergeCell ref="F3:F7"/>
    <mergeCell ref="H4:H7"/>
    <mergeCell ref="I4:Q4"/>
    <mergeCell ref="I5:L5"/>
    <mergeCell ref="N6:Q6"/>
    <mergeCell ref="H3:Q3"/>
    <mergeCell ref="M6:M7"/>
    <mergeCell ref="B41:Q41"/>
    <mergeCell ref="B42:Q42"/>
    <mergeCell ref="B43:Q43"/>
    <mergeCell ref="A41:A43"/>
    <mergeCell ref="A20:B20"/>
    <mergeCell ref="A36:B36"/>
    <mergeCell ref="A35:B35"/>
    <mergeCell ref="A29:B29"/>
    <mergeCell ref="B34:O34"/>
    <mergeCell ref="A39:B39"/>
    <mergeCell ref="G3:G7"/>
    <mergeCell ref="F2:G2"/>
    <mergeCell ref="B32:Q32"/>
    <mergeCell ref="A37:B37"/>
    <mergeCell ref="A38:B38"/>
    <mergeCell ref="A12:B12"/>
    <mergeCell ref="D2:D7"/>
    <mergeCell ref="H2:Q2"/>
    <mergeCell ref="A11:B11"/>
    <mergeCell ref="A9:B9"/>
    <mergeCell ref="A63:Q63"/>
    <mergeCell ref="B50:Q50"/>
    <mergeCell ref="B51:Q51"/>
    <mergeCell ref="B52:Q52"/>
    <mergeCell ref="A50:A52"/>
    <mergeCell ref="A53:B53"/>
    <mergeCell ref="A55:B55"/>
    <mergeCell ref="A56:B56"/>
    <mergeCell ref="B61:L61"/>
    <mergeCell ref="A48:B48"/>
    <mergeCell ref="A49:B49"/>
    <mergeCell ref="A54:B54"/>
    <mergeCell ref="B60:O60"/>
    <mergeCell ref="A44:B44"/>
    <mergeCell ref="A45:B45"/>
    <mergeCell ref="A46:B46"/>
    <mergeCell ref="A47:B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2014-07-15T11:20:30Z</cp:lastPrinted>
  <dcterms:created xsi:type="dcterms:W3CDTF">1997-02-26T13:46:56Z</dcterms:created>
  <dcterms:modified xsi:type="dcterms:W3CDTF">2014-08-27T13:19:10Z</dcterms:modified>
  <cp:category/>
  <cp:version/>
  <cp:contentType/>
  <cp:contentStatus/>
</cp:coreProperties>
</file>