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tabRatio="818" firstSheet="21" activeTab="22"/>
  </bookViews>
  <sheets>
    <sheet name="DPS Janowice" sheetId="1" r:id="rId1"/>
    <sheet name="DPS Kowary" sheetId="2" r:id="rId2"/>
    <sheet name="DPS Miłków" sheetId="3" r:id="rId3"/>
    <sheet name="DPS Sosnówka" sheetId="4" r:id="rId4"/>
    <sheet name="Dom Dziecka" sheetId="5" r:id="rId5"/>
    <sheet name="PCPR" sheetId="6" r:id="rId6"/>
    <sheet name="ZSOi MS Karpacz" sheetId="7" r:id="rId7"/>
    <sheet name="ZSO Kowary" sheetId="8" r:id="rId8"/>
    <sheet name="ZSTiL Piechowice" sheetId="9" r:id="rId9"/>
    <sheet name="ZSOiMS Szklarska Poręba" sheetId="10" r:id="rId10"/>
    <sheet name="ZSS JUNIOR" sheetId="11" r:id="rId11"/>
    <sheet name="Dom Wcz.Dz.i Prom.Zdr.Szkl.P." sheetId="12" r:id="rId12"/>
    <sheet name="Sp.Oś.Szk.Wych.Szkl.Por." sheetId="13" r:id="rId13"/>
    <sheet name="Pow.Zespół Schronisk" sheetId="14" r:id="rId14"/>
    <sheet name="Poradnia Kowary" sheetId="15" r:id="rId15"/>
    <sheet name="Poradnia Szklarska Por." sheetId="16" r:id="rId16"/>
    <sheet name="Zarząd Dróg" sheetId="17" r:id="rId17"/>
    <sheet name="PUP" sheetId="18" r:id="rId18"/>
    <sheet name="PINBP" sheetId="19" r:id="rId19"/>
    <sheet name="Starostwo" sheetId="20" r:id="rId20"/>
    <sheet name="Gosp.Pom." sheetId="21" r:id="rId21"/>
    <sheet name="Harmonogram dochodów 2007" sheetId="22" r:id="rId22"/>
    <sheet name=" Harmon.wydatków 2007" sheetId="23" r:id="rId23"/>
  </sheets>
  <definedNames/>
  <calcPr fullCalcOnLoad="1"/>
</workbook>
</file>

<file path=xl/sharedStrings.xml><?xml version="1.0" encoding="utf-8"?>
<sst xmlns="http://schemas.openxmlformats.org/spreadsheetml/2006/main" count="6227" uniqueCount="250">
  <si>
    <t xml:space="preserve">Lp. </t>
  </si>
  <si>
    <t>Ogółem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</si>
  <si>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</si>
  <si>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</si>
  <si>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</si>
  <si>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</si>
  <si>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</si>
  <si>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</si>
  <si>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</si>
  <si>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</si>
  <si>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</si>
  <si>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</si>
  <si>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</si>
  <si>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</si>
  <si>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1. </t>
  </si>
  <si>
    <t>rozdział</t>
  </si>
  <si>
    <t>paragraf</t>
  </si>
  <si>
    <t>dział</t>
  </si>
  <si>
    <t>010</t>
  </si>
  <si>
    <t>01005</t>
  </si>
  <si>
    <t>2110</t>
  </si>
  <si>
    <t>020</t>
  </si>
  <si>
    <t>02001</t>
  </si>
  <si>
    <t>2440</t>
  </si>
  <si>
    <t>2460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</si>
  <si>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</si>
  <si>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</si>
  <si>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</si>
  <si>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</si>
  <si>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</si>
  <si>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</si>
  <si>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</si>
  <si>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600</t>
  </si>
  <si>
    <t>60014</t>
  </si>
  <si>
    <t>0690</t>
  </si>
  <si>
    <t>0920</t>
  </si>
  <si>
    <t>0970</t>
  </si>
  <si>
    <t>2310</t>
  </si>
  <si>
    <t>630</t>
  </si>
  <si>
    <t>63003</t>
  </si>
  <si>
    <t>2701</t>
  </si>
  <si>
    <t>700</t>
  </si>
  <si>
    <t>70005</t>
  </si>
  <si>
    <t>0470</t>
  </si>
  <si>
    <t xml:space="preserve">9. </t>
  </si>
  <si>
    <t xml:space="preserve">10. </t>
  </si>
  <si>
    <t xml:space="preserve">11. </t>
  </si>
  <si>
    <t>0750</t>
  </si>
  <si>
    <t>0870</t>
  </si>
  <si>
    <t>710</t>
  </si>
  <si>
    <t>71012</t>
  </si>
  <si>
    <t>71014</t>
  </si>
  <si>
    <t>71013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</si>
  <si>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</si>
  <si>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</si>
  <si>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</si>
  <si>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</si>
  <si>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</si>
  <si>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</si>
  <si>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</si>
  <si>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</si>
  <si>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>71015</t>
  </si>
  <si>
    <t>75011</t>
  </si>
  <si>
    <t>750</t>
  </si>
  <si>
    <t>75020</t>
  </si>
  <si>
    <t>6298</t>
  </si>
  <si>
    <t>6439</t>
  </si>
  <si>
    <t>75045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</si>
  <si>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</si>
  <si>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</si>
  <si>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</si>
  <si>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</si>
  <si>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</si>
  <si>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</si>
  <si>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</si>
  <si>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</si>
  <si>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>75075</t>
  </si>
  <si>
    <t>752</t>
  </si>
  <si>
    <t>75212</t>
  </si>
  <si>
    <t>756</t>
  </si>
  <si>
    <t>75618</t>
  </si>
  <si>
    <t>0420</t>
  </si>
  <si>
    <t>75622</t>
  </si>
  <si>
    <t>0010</t>
  </si>
  <si>
    <t>0020</t>
  </si>
  <si>
    <t>758</t>
  </si>
  <si>
    <t>75801</t>
  </si>
  <si>
    <t>2920</t>
  </si>
  <si>
    <t>75803</t>
  </si>
  <si>
    <t>75832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</si>
  <si>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</si>
  <si>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</si>
  <si>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</si>
  <si>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</si>
  <si>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</si>
  <si>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</si>
  <si>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</si>
  <si>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</si>
  <si>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</si>
  <si>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</si>
  <si>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>801</t>
  </si>
  <si>
    <t>80102</t>
  </si>
  <si>
    <t>80110</t>
  </si>
  <si>
    <t>80111</t>
  </si>
  <si>
    <t>80113</t>
  </si>
  <si>
    <t>80120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</si>
  <si>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</si>
  <si>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</si>
  <si>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</si>
  <si>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</si>
  <si>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</si>
  <si>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</si>
  <si>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</si>
  <si>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</si>
  <si>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</si>
  <si>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</si>
  <si>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</si>
  <si>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</si>
  <si>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</si>
  <si>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</si>
  <si>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</si>
  <si>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</si>
  <si>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80130</t>
  </si>
  <si>
    <t>0830</t>
  </si>
  <si>
    <t>80146</t>
  </si>
  <si>
    <t>80195</t>
  </si>
  <si>
    <t>2130</t>
  </si>
  <si>
    <t>851</t>
  </si>
  <si>
    <t>85156</t>
  </si>
  <si>
    <t>852</t>
  </si>
  <si>
    <t>85201</t>
  </si>
  <si>
    <t>0680</t>
  </si>
  <si>
    <t>54.</t>
  </si>
  <si>
    <t>55.</t>
  </si>
  <si>
    <t>85202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</si>
  <si>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</si>
  <si>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</si>
  <si>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</si>
  <si>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</si>
  <si>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</si>
  <si>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</si>
  <si>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</si>
  <si>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</si>
  <si>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</si>
  <si>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</si>
  <si>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</si>
  <si>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</si>
  <si>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</si>
  <si>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</si>
  <si>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</si>
  <si>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85218</t>
  </si>
  <si>
    <t>853</t>
  </si>
  <si>
    <t>85333</t>
  </si>
  <si>
    <t>2320</t>
  </si>
  <si>
    <t>6620</t>
  </si>
  <si>
    <t>854</t>
  </si>
  <si>
    <t>85401</t>
  </si>
  <si>
    <t>85403</t>
  </si>
  <si>
    <t>85406</t>
  </si>
  <si>
    <t>85410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</si>
  <si>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</si>
  <si>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</si>
  <si>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</si>
  <si>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</si>
  <si>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</si>
  <si>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</si>
  <si>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</si>
  <si>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</si>
  <si>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</si>
  <si>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</si>
  <si>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</si>
  <si>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</si>
  <si>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</si>
  <si>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</si>
  <si>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</si>
  <si>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85417</t>
  </si>
  <si>
    <t>900</t>
  </si>
  <si>
    <t>90006</t>
  </si>
  <si>
    <t>86.</t>
  </si>
  <si>
    <t>Ogółem dochody</t>
  </si>
  <si>
    <t>2360</t>
  </si>
  <si>
    <t>87.</t>
  </si>
  <si>
    <t>88.</t>
  </si>
  <si>
    <t>89.</t>
  </si>
  <si>
    <t>90.</t>
  </si>
  <si>
    <t>85411</t>
  </si>
  <si>
    <t xml:space="preserve">43. </t>
  </si>
  <si>
    <t xml:space="preserve">44. </t>
  </si>
  <si>
    <t xml:space="preserve">45. </t>
  </si>
  <si>
    <t>91.</t>
  </si>
  <si>
    <t>92.</t>
  </si>
  <si>
    <t>93.</t>
  </si>
  <si>
    <t>94.</t>
  </si>
  <si>
    <t>Wyszczególnienie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</si>
  <si>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</si>
  <si>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</si>
  <si>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</si>
  <si>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</si>
  <si>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</si>
  <si>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</si>
  <si>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</si>
  <si>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</si>
  <si>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</si>
  <si>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</si>
  <si>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</si>
  <si>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</si>
  <si>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</si>
  <si>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</si>
  <si>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</si>
  <si>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</si>
  <si>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</si>
  <si>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</si>
  <si>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Starostwo Powiatowe</t>
  </si>
  <si>
    <t>PCPR</t>
  </si>
  <si>
    <t>DPS Janowice Wielkie</t>
  </si>
  <si>
    <t>DPS Kowary</t>
  </si>
  <si>
    <t>DPS Miłków</t>
  </si>
  <si>
    <t>DPS Sosnówka</t>
  </si>
  <si>
    <t>Dom Dziecka</t>
  </si>
  <si>
    <t>ZSO Kowary</t>
  </si>
  <si>
    <t>ZSTiL Piechowice</t>
  </si>
  <si>
    <t>ZSOiMS Szkl. Poręba</t>
  </si>
  <si>
    <t>DWDziPZ Szkl.Poręba</t>
  </si>
  <si>
    <t>ZSS JUNIOR Miłków</t>
  </si>
  <si>
    <t>18.</t>
  </si>
  <si>
    <t>19.</t>
  </si>
  <si>
    <t>20.</t>
  </si>
  <si>
    <t>21.</t>
  </si>
  <si>
    <t>PPP Kowary</t>
  </si>
  <si>
    <t>PPP Szklarska Poręba</t>
  </si>
  <si>
    <t>Pow.Zespół Schronisk</t>
  </si>
  <si>
    <t>Zarząd Dróg Powiatowych</t>
  </si>
  <si>
    <t>Pow.Urząd Pracy</t>
  </si>
  <si>
    <t>PINB Jelenia Góra</t>
  </si>
  <si>
    <t>2139</t>
  </si>
  <si>
    <t>2708</t>
  </si>
  <si>
    <t>0770</t>
  </si>
  <si>
    <t>6410</t>
  </si>
  <si>
    <t>85204</t>
  </si>
  <si>
    <t>95.</t>
  </si>
  <si>
    <t>96.</t>
  </si>
  <si>
    <t>97.</t>
  </si>
  <si>
    <t>85421</t>
  </si>
  <si>
    <t xml:space="preserve">46. </t>
  </si>
  <si>
    <t xml:space="preserve">47. </t>
  </si>
  <si>
    <t xml:space="preserve">48. </t>
  </si>
  <si>
    <t>Harmonogram  wydatków Powiatu Jeleniogórskiego na rok 2007</t>
  </si>
  <si>
    <t>Harmonogram dochodów Powiatu Jeleniogórskiego na rok 2007</t>
  </si>
  <si>
    <t>ZPOW w Szklarskiej Por.</t>
  </si>
  <si>
    <t>ZPRW Szkl.Poręba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</si>
</sst>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1" fillId="0" borderId="6" xfId="0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selection activeCell="E102" sqref="E102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aca="true" t="shared" si="0" ref="E3:E34">SUM(F3:Q3)</f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aca="true" t="shared" si="1" ref="E35:E41">SUM(F35:Q35)</f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1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1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1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1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1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1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aca="true" t="shared" si="2" ref="E42:E53">SUM(F42:Q42)</f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2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2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2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2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2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2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245</v>
      </c>
      <c r="B49" s="6"/>
      <c r="C49" s="6"/>
      <c r="D49" s="6" t="s">
        <v>36</v>
      </c>
      <c r="E49" s="4">
        <f t="shared" si="2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t="shared" si="2"/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>SUM(F54:Q54)</f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>SUM(F55:Q55)</f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>SUM(F56:Q56)</f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>SUM(F57:Q57)</f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aca="true" t="shared" si="3" ref="E58:E66">SUM(F58:Q58)</f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3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3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3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3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3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3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/>
      <c r="B65" s="6"/>
      <c r="C65" s="6"/>
      <c r="D65" s="6" t="s">
        <v>153</v>
      </c>
      <c r="E65" s="4">
        <f t="shared" si="3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3"/>
        <v>642</v>
      </c>
      <c r="F66" s="4">
        <v>54</v>
      </c>
      <c r="G66" s="4">
        <v>53</v>
      </c>
      <c r="H66" s="4">
        <v>54</v>
      </c>
      <c r="I66" s="4">
        <v>53</v>
      </c>
      <c r="J66" s="4">
        <v>54</v>
      </c>
      <c r="K66" s="4">
        <v>53</v>
      </c>
      <c r="L66" s="4">
        <v>54</v>
      </c>
      <c r="M66" s="4">
        <v>53</v>
      </c>
      <c r="N66" s="4">
        <v>54</v>
      </c>
      <c r="O66" s="4">
        <v>53</v>
      </c>
      <c r="P66" s="4">
        <v>54</v>
      </c>
      <c r="Q66" s="4">
        <v>53</v>
      </c>
    </row>
    <row r="67" spans="1:17" ht="11.25">
      <c r="A67" s="5" t="s">
        <v>141</v>
      </c>
      <c r="B67" s="6"/>
      <c r="C67" s="6"/>
      <c r="D67" s="6" t="s">
        <v>123</v>
      </c>
      <c r="E67" s="4">
        <f aca="true" t="shared" si="4" ref="E67:E73">SUM(F67:Q67)</f>
        <v>390000</v>
      </c>
      <c r="F67" s="4">
        <v>32500</v>
      </c>
      <c r="G67" s="4">
        <v>32500</v>
      </c>
      <c r="H67" s="4">
        <v>32500</v>
      </c>
      <c r="I67" s="4">
        <v>32500</v>
      </c>
      <c r="J67" s="4">
        <v>32500</v>
      </c>
      <c r="K67" s="4">
        <v>32500</v>
      </c>
      <c r="L67" s="4">
        <v>32500</v>
      </c>
      <c r="M67" s="4">
        <v>32500</v>
      </c>
      <c r="N67" s="4">
        <v>32500</v>
      </c>
      <c r="O67" s="4">
        <v>32500</v>
      </c>
      <c r="P67" s="4">
        <v>32500</v>
      </c>
      <c r="Q67" s="4">
        <v>32500</v>
      </c>
    </row>
    <row r="68" spans="1:17" ht="11.25">
      <c r="A68" s="5" t="s">
        <v>142</v>
      </c>
      <c r="B68" s="6"/>
      <c r="C68" s="6"/>
      <c r="D68" s="6" t="s">
        <v>35</v>
      </c>
      <c r="E68" s="4">
        <f t="shared" si="4"/>
        <v>500</v>
      </c>
      <c r="F68" s="4">
        <v>41</v>
      </c>
      <c r="G68" s="4">
        <v>42</v>
      </c>
      <c r="H68" s="4">
        <v>41</v>
      </c>
      <c r="I68" s="4">
        <v>42</v>
      </c>
      <c r="J68" s="4">
        <v>41</v>
      </c>
      <c r="K68" s="4">
        <v>42</v>
      </c>
      <c r="L68" s="4">
        <v>41</v>
      </c>
      <c r="M68" s="4">
        <v>42</v>
      </c>
      <c r="N68" s="4">
        <v>42</v>
      </c>
      <c r="O68" s="4">
        <v>42</v>
      </c>
      <c r="P68" s="4">
        <v>42</v>
      </c>
      <c r="Q68" s="4">
        <v>42</v>
      </c>
    </row>
    <row r="69" spans="1:17" ht="11.25">
      <c r="A69" s="5" t="s">
        <v>143</v>
      </c>
      <c r="B69" s="6"/>
      <c r="C69" s="6"/>
      <c r="D69" s="6" t="s">
        <v>36</v>
      </c>
      <c r="E69" s="4">
        <f t="shared" si="4"/>
        <v>200</v>
      </c>
      <c r="F69" s="4">
        <v>16</v>
      </c>
      <c r="G69" s="4">
        <v>17</v>
      </c>
      <c r="H69" s="4">
        <v>16</v>
      </c>
      <c r="I69" s="4">
        <v>17</v>
      </c>
      <c r="J69" s="4">
        <v>16</v>
      </c>
      <c r="K69" s="4">
        <v>17</v>
      </c>
      <c r="L69" s="4">
        <v>16</v>
      </c>
      <c r="M69" s="4">
        <v>17</v>
      </c>
      <c r="N69" s="4">
        <v>17</v>
      </c>
      <c r="O69" s="4">
        <v>17</v>
      </c>
      <c r="P69" s="4">
        <v>17</v>
      </c>
      <c r="Q69" s="4">
        <v>17</v>
      </c>
    </row>
    <row r="70" spans="1:17" ht="11.25">
      <c r="A70" s="5" t="s">
        <v>144</v>
      </c>
      <c r="B70" s="6"/>
      <c r="C70" s="6"/>
      <c r="D70" s="6" t="s">
        <v>126</v>
      </c>
      <c r="E70" s="4">
        <f t="shared" si="4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4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4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147</v>
      </c>
      <c r="B73" s="6"/>
      <c r="C73" s="6"/>
      <c r="D73" s="6" t="s">
        <v>36</v>
      </c>
      <c r="E73" s="4">
        <f t="shared" si="4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aca="true" t="shared" si="5" ref="E74:E80">SUM(F74:Q74)</f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5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5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5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5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163</v>
      </c>
      <c r="B79" s="6"/>
      <c r="C79" s="6"/>
      <c r="D79" s="6" t="s">
        <v>36</v>
      </c>
      <c r="E79" s="4">
        <f t="shared" si="5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164</v>
      </c>
      <c r="B80" s="6"/>
      <c r="C80" s="6"/>
      <c r="D80" s="6" t="s">
        <v>37</v>
      </c>
      <c r="E80" s="4">
        <f t="shared" si="5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aca="true" t="shared" si="6" ref="E81:E101">SUM(F81:Q81)</f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6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167</v>
      </c>
      <c r="B83" s="6"/>
      <c r="C83" s="6"/>
      <c r="D83" s="6" t="s">
        <v>36</v>
      </c>
      <c r="E83" s="4">
        <f t="shared" si="6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6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6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5" t="s">
        <v>170</v>
      </c>
      <c r="B86" s="6"/>
      <c r="C86" s="6" t="s">
        <v>185</v>
      </c>
      <c r="D86" s="6" t="s">
        <v>47</v>
      </c>
      <c r="E86" s="4">
        <f t="shared" si="6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171</v>
      </c>
      <c r="B87" s="6"/>
      <c r="C87" s="6"/>
      <c r="D87" s="6" t="s">
        <v>123</v>
      </c>
      <c r="E87" s="4">
        <f t="shared" si="6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172</v>
      </c>
      <c r="B88" s="6"/>
      <c r="C88" s="6"/>
      <c r="D88" s="6" t="s">
        <v>35</v>
      </c>
      <c r="E88" s="4">
        <f t="shared" si="6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173</v>
      </c>
      <c r="B89" s="6"/>
      <c r="C89" s="6"/>
      <c r="D89" s="6" t="s">
        <v>36</v>
      </c>
      <c r="E89" s="4">
        <f t="shared" si="6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174</v>
      </c>
      <c r="B90" s="3">
        <v>854</v>
      </c>
      <c r="C90" s="3">
        <v>85415</v>
      </c>
      <c r="D90" s="3">
        <v>2310</v>
      </c>
      <c r="E90" s="4">
        <f t="shared" si="6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6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181</v>
      </c>
      <c r="B92" s="6"/>
      <c r="C92" s="6"/>
      <c r="D92" s="6" t="s">
        <v>123</v>
      </c>
      <c r="E92" s="4">
        <f t="shared" si="6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182</v>
      </c>
      <c r="B93" s="6"/>
      <c r="C93" s="6"/>
      <c r="D93" s="6" t="s">
        <v>35</v>
      </c>
      <c r="E93" s="4">
        <f t="shared" si="6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183</v>
      </c>
      <c r="B94" s="6"/>
      <c r="C94" s="6"/>
      <c r="D94" s="6" t="s">
        <v>36</v>
      </c>
      <c r="E94" s="4">
        <f t="shared" si="6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6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6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6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6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6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6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6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 aca="true" t="shared" si="7" ref="E102:Q102">SUM(E90:E101)+SUM(E53:E89)+SUM(E2:E49)</f>
        <v>391342</v>
      </c>
      <c r="F102" s="4">
        <f t="shared" si="7"/>
        <v>32611</v>
      </c>
      <c r="G102" s="4">
        <f t="shared" si="7"/>
        <v>32612</v>
      </c>
      <c r="H102" s="4">
        <f t="shared" si="7"/>
        <v>32611</v>
      </c>
      <c r="I102" s="4">
        <f t="shared" si="7"/>
        <v>32612</v>
      </c>
      <c r="J102" s="4">
        <f t="shared" si="7"/>
        <v>32611</v>
      </c>
      <c r="K102" s="4">
        <f t="shared" si="7"/>
        <v>32612</v>
      </c>
      <c r="L102" s="4">
        <f t="shared" si="7"/>
        <v>32611</v>
      </c>
      <c r="M102" s="4">
        <f t="shared" si="7"/>
        <v>32612</v>
      </c>
      <c r="N102" s="4">
        <f t="shared" si="7"/>
        <v>32613</v>
      </c>
      <c r="O102" s="4">
        <f t="shared" si="7"/>
        <v>32612</v>
      </c>
      <c r="P102" s="4">
        <f t="shared" si="7"/>
        <v>32613</v>
      </c>
      <c r="Q102" s="4">
        <f t="shared" si="7"/>
        <v>32612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selection activeCell="E102" sqref="E102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5530</v>
      </c>
      <c r="F40" s="4">
        <v>460</v>
      </c>
      <c r="G40" s="4">
        <v>461</v>
      </c>
      <c r="H40" s="4">
        <v>460</v>
      </c>
      <c r="I40" s="4">
        <v>461</v>
      </c>
      <c r="J40" s="4">
        <v>460</v>
      </c>
      <c r="K40" s="4">
        <v>461</v>
      </c>
      <c r="L40" s="4">
        <v>460</v>
      </c>
      <c r="M40" s="4">
        <v>461</v>
      </c>
      <c r="N40" s="4">
        <v>460</v>
      </c>
      <c r="O40" s="4">
        <v>461</v>
      </c>
      <c r="P40" s="4">
        <v>460</v>
      </c>
      <c r="Q40" s="4">
        <v>465</v>
      </c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40</v>
      </c>
      <c r="F41" s="4">
        <v>3</v>
      </c>
      <c r="G41" s="4">
        <v>4</v>
      </c>
      <c r="H41" s="4">
        <v>3</v>
      </c>
      <c r="I41" s="4">
        <v>4</v>
      </c>
      <c r="J41" s="4">
        <v>3</v>
      </c>
      <c r="K41" s="4">
        <v>3</v>
      </c>
      <c r="L41" s="4">
        <v>4</v>
      </c>
      <c r="M41" s="4">
        <v>4</v>
      </c>
      <c r="N41" s="4">
        <v>3</v>
      </c>
      <c r="O41" s="4">
        <v>3</v>
      </c>
      <c r="P41" s="4">
        <v>3</v>
      </c>
      <c r="Q41" s="4">
        <v>3</v>
      </c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180</v>
      </c>
      <c r="F42" s="4">
        <v>15</v>
      </c>
      <c r="G42" s="4">
        <v>15</v>
      </c>
      <c r="H42" s="4">
        <v>15</v>
      </c>
      <c r="I42" s="4">
        <v>15</v>
      </c>
      <c r="J42" s="4">
        <v>15</v>
      </c>
      <c r="K42" s="4">
        <v>15</v>
      </c>
      <c r="L42" s="4">
        <v>15</v>
      </c>
      <c r="M42" s="4">
        <v>15</v>
      </c>
      <c r="N42" s="4">
        <v>15</v>
      </c>
      <c r="O42" s="4">
        <v>15</v>
      </c>
      <c r="P42" s="4">
        <v>15</v>
      </c>
      <c r="Q42" s="4">
        <v>15</v>
      </c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1480</v>
      </c>
      <c r="F47" s="4">
        <v>123</v>
      </c>
      <c r="G47" s="4">
        <v>123</v>
      </c>
      <c r="H47" s="4">
        <v>123</v>
      </c>
      <c r="I47" s="4">
        <v>123</v>
      </c>
      <c r="J47" s="4">
        <v>123</v>
      </c>
      <c r="K47" s="4">
        <v>123</v>
      </c>
      <c r="L47" s="4">
        <v>123</v>
      </c>
      <c r="M47" s="4">
        <v>123</v>
      </c>
      <c r="N47" s="4">
        <v>123</v>
      </c>
      <c r="O47" s="4">
        <v>123</v>
      </c>
      <c r="P47" s="4">
        <v>123</v>
      </c>
      <c r="Q47" s="4">
        <v>127</v>
      </c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20</v>
      </c>
      <c r="F48" s="4">
        <v>1</v>
      </c>
      <c r="G48" s="4">
        <v>2</v>
      </c>
      <c r="H48" s="4">
        <v>1</v>
      </c>
      <c r="I48" s="4">
        <v>2</v>
      </c>
      <c r="J48" s="4">
        <v>1</v>
      </c>
      <c r="K48" s="4">
        <v>2</v>
      </c>
      <c r="L48" s="4">
        <v>2</v>
      </c>
      <c r="M48" s="4">
        <v>2</v>
      </c>
      <c r="N48" s="4">
        <v>2</v>
      </c>
      <c r="O48" s="4">
        <v>2</v>
      </c>
      <c r="P48" s="4">
        <v>2</v>
      </c>
      <c r="Q48" s="4">
        <v>1</v>
      </c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120</v>
      </c>
      <c r="F49" s="4">
        <v>10</v>
      </c>
      <c r="G49" s="4">
        <v>10</v>
      </c>
      <c r="H49" s="4">
        <v>10</v>
      </c>
      <c r="I49" s="4">
        <v>10</v>
      </c>
      <c r="J49" s="4">
        <v>10</v>
      </c>
      <c r="K49" s="4">
        <v>10</v>
      </c>
      <c r="L49" s="4">
        <v>10</v>
      </c>
      <c r="M49" s="4">
        <v>10</v>
      </c>
      <c r="N49" s="4">
        <v>10</v>
      </c>
      <c r="O49" s="4">
        <v>10</v>
      </c>
      <c r="P49" s="4">
        <v>10</v>
      </c>
      <c r="Q49" s="4">
        <v>10</v>
      </c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/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141</v>
      </c>
      <c r="B67" s="6"/>
      <c r="C67" s="6"/>
      <c r="D67" s="6" t="s">
        <v>123</v>
      </c>
      <c r="E67" s="4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5" t="s">
        <v>142</v>
      </c>
      <c r="B68" s="6"/>
      <c r="C68" s="6"/>
      <c r="D68" s="6" t="s">
        <v>35</v>
      </c>
      <c r="E68" s="4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1.25">
      <c r="A69" s="5" t="s">
        <v>143</v>
      </c>
      <c r="B69" s="6"/>
      <c r="C69" s="6"/>
      <c r="D69" s="6" t="s">
        <v>36</v>
      </c>
      <c r="E69" s="4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1.25">
      <c r="A70" s="5" t="s">
        <v>144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147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1"/>
        <v>130720</v>
      </c>
      <c r="F78" s="4">
        <v>10893</v>
      </c>
      <c r="G78" s="4">
        <v>10893</v>
      </c>
      <c r="H78" s="4">
        <v>10893</v>
      </c>
      <c r="I78" s="4">
        <v>10893</v>
      </c>
      <c r="J78" s="4">
        <v>10893</v>
      </c>
      <c r="K78" s="4">
        <v>10893</v>
      </c>
      <c r="L78" s="4">
        <v>10893</v>
      </c>
      <c r="M78" s="4">
        <v>10893</v>
      </c>
      <c r="N78" s="4">
        <v>10893</v>
      </c>
      <c r="O78" s="4">
        <v>10893</v>
      </c>
      <c r="P78" s="4">
        <v>10893</v>
      </c>
      <c r="Q78" s="4">
        <v>10897</v>
      </c>
    </row>
    <row r="79" spans="1:17" ht="11.25">
      <c r="A79" s="5" t="s">
        <v>163</v>
      </c>
      <c r="B79" s="6"/>
      <c r="C79" s="6"/>
      <c r="D79" s="6" t="s">
        <v>36</v>
      </c>
      <c r="E79" s="4">
        <f t="shared" si="1"/>
        <v>10</v>
      </c>
      <c r="F79" s="4">
        <v>1</v>
      </c>
      <c r="G79" s="4">
        <v>1</v>
      </c>
      <c r="H79" s="4"/>
      <c r="I79" s="4">
        <v>1</v>
      </c>
      <c r="J79" s="4">
        <v>1</v>
      </c>
      <c r="K79" s="4"/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</row>
    <row r="80" spans="1:17" ht="11.25">
      <c r="A80" s="5" t="s">
        <v>164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167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1"/>
        <v>38400</v>
      </c>
      <c r="F85" s="4">
        <v>3200</v>
      </c>
      <c r="G85" s="4">
        <v>3200</v>
      </c>
      <c r="H85" s="4">
        <v>3200</v>
      </c>
      <c r="I85" s="4">
        <v>3200</v>
      </c>
      <c r="J85" s="4">
        <v>3200</v>
      </c>
      <c r="K85" s="4">
        <v>3200</v>
      </c>
      <c r="L85" s="4">
        <v>3200</v>
      </c>
      <c r="M85" s="4">
        <v>3200</v>
      </c>
      <c r="N85" s="4">
        <v>3200</v>
      </c>
      <c r="O85" s="4">
        <v>3200</v>
      </c>
      <c r="P85" s="4">
        <v>3200</v>
      </c>
      <c r="Q85" s="4">
        <v>3200</v>
      </c>
    </row>
    <row r="86" spans="1:17" ht="11.25">
      <c r="A86" s="5" t="s">
        <v>170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171</v>
      </c>
      <c r="B87" s="12"/>
      <c r="C87" s="12"/>
      <c r="D87" s="12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172</v>
      </c>
      <c r="B88" s="12"/>
      <c r="C88" s="12"/>
      <c r="D88" s="12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0.5" customHeight="1">
      <c r="A89" s="5" t="s">
        <v>173</v>
      </c>
      <c r="B89" s="6"/>
      <c r="C89" s="14"/>
      <c r="D89" s="14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174</v>
      </c>
      <c r="B90" s="3">
        <v>854</v>
      </c>
      <c r="C90" s="3">
        <v>85415</v>
      </c>
      <c r="D90" s="3">
        <v>2310</v>
      </c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181</v>
      </c>
      <c r="B92" s="6"/>
      <c r="C92" s="6"/>
      <c r="D92" s="6" t="s">
        <v>123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182</v>
      </c>
      <c r="B93" s="6"/>
      <c r="C93" s="6"/>
      <c r="D93" s="6" t="s">
        <v>35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183</v>
      </c>
      <c r="B94" s="6"/>
      <c r="C94" s="6"/>
      <c r="D94" s="6" t="s">
        <v>36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 aca="true" t="shared" si="2" ref="E102:Q102">SUM(E91:E101)+SUM(E53:E85)+SUM(E2:E49)</f>
        <v>176500</v>
      </c>
      <c r="F102" s="4">
        <f t="shared" si="2"/>
        <v>14706</v>
      </c>
      <c r="G102" s="4">
        <f t="shared" si="2"/>
        <v>14709</v>
      </c>
      <c r="H102" s="4">
        <f t="shared" si="2"/>
        <v>14705</v>
      </c>
      <c r="I102" s="4">
        <f t="shared" si="2"/>
        <v>14709</v>
      </c>
      <c r="J102" s="4">
        <f t="shared" si="2"/>
        <v>14706</v>
      </c>
      <c r="K102" s="4">
        <f t="shared" si="2"/>
        <v>14707</v>
      </c>
      <c r="L102" s="4">
        <f t="shared" si="2"/>
        <v>14708</v>
      </c>
      <c r="M102" s="4">
        <f t="shared" si="2"/>
        <v>14709</v>
      </c>
      <c r="N102" s="4">
        <f t="shared" si="2"/>
        <v>14707</v>
      </c>
      <c r="O102" s="4">
        <f t="shared" si="2"/>
        <v>14708</v>
      </c>
      <c r="P102" s="4">
        <f t="shared" si="2"/>
        <v>14707</v>
      </c>
      <c r="Q102" s="4">
        <f t="shared" si="2"/>
        <v>14719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selection activeCell="E102" sqref="E102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250</v>
      </c>
      <c r="F38" s="4">
        <v>21</v>
      </c>
      <c r="G38" s="4">
        <v>20</v>
      </c>
      <c r="H38" s="4">
        <v>21</v>
      </c>
      <c r="I38" s="4">
        <v>20</v>
      </c>
      <c r="J38" s="4">
        <v>21</v>
      </c>
      <c r="K38" s="4">
        <v>21</v>
      </c>
      <c r="L38" s="4">
        <v>21</v>
      </c>
      <c r="M38" s="4">
        <v>21</v>
      </c>
      <c r="N38" s="4">
        <v>21</v>
      </c>
      <c r="O38" s="4">
        <v>21</v>
      </c>
      <c r="P38" s="4">
        <v>21</v>
      </c>
      <c r="Q38" s="4">
        <v>21</v>
      </c>
    </row>
    <row r="39" spans="1:17" ht="11.25">
      <c r="A39" s="5" t="s">
        <v>106</v>
      </c>
      <c r="B39" s="6"/>
      <c r="C39" s="6"/>
      <c r="D39" s="6" t="s">
        <v>36</v>
      </c>
      <c r="E39" s="4">
        <f>SUM(F39:Q39)</f>
        <v>40</v>
      </c>
      <c r="F39" s="4">
        <v>3</v>
      </c>
      <c r="G39" s="4">
        <v>4</v>
      </c>
      <c r="H39" s="4">
        <v>3</v>
      </c>
      <c r="I39" s="4">
        <v>3</v>
      </c>
      <c r="J39" s="2">
        <v>3</v>
      </c>
      <c r="K39" s="4">
        <v>4</v>
      </c>
      <c r="L39" s="4">
        <v>4</v>
      </c>
      <c r="M39" s="4">
        <v>4</v>
      </c>
      <c r="N39" s="4">
        <v>3</v>
      </c>
      <c r="O39" s="4">
        <v>3</v>
      </c>
      <c r="P39" s="4">
        <v>3</v>
      </c>
      <c r="Q39" s="4">
        <v>3</v>
      </c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50</v>
      </c>
      <c r="F44" s="4">
        <v>4</v>
      </c>
      <c r="G44" s="4">
        <v>4</v>
      </c>
      <c r="H44" s="4">
        <v>5</v>
      </c>
      <c r="I44" s="4">
        <v>4</v>
      </c>
      <c r="J44" s="4">
        <v>4</v>
      </c>
      <c r="K44" s="4">
        <v>4</v>
      </c>
      <c r="L44" s="4">
        <v>4</v>
      </c>
      <c r="M44" s="4">
        <v>4</v>
      </c>
      <c r="N44" s="4">
        <v>4</v>
      </c>
      <c r="O44" s="4">
        <v>4</v>
      </c>
      <c r="P44" s="4">
        <v>4</v>
      </c>
      <c r="Q44" s="4">
        <v>5</v>
      </c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/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141</v>
      </c>
      <c r="B67" s="6"/>
      <c r="C67" s="6"/>
      <c r="D67" s="6" t="s">
        <v>123</v>
      </c>
      <c r="E67" s="4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5" t="s">
        <v>142</v>
      </c>
      <c r="B68" s="6"/>
      <c r="C68" s="6"/>
      <c r="D68" s="6" t="s">
        <v>35</v>
      </c>
      <c r="E68" s="4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1.25">
      <c r="A69" s="5" t="s">
        <v>143</v>
      </c>
      <c r="B69" s="6"/>
      <c r="C69" s="6"/>
      <c r="D69" s="6" t="s">
        <v>36</v>
      </c>
      <c r="E69" s="4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1.25">
      <c r="A70" s="5" t="s">
        <v>144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147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163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164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167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5" t="s">
        <v>170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171</v>
      </c>
      <c r="B87" s="12"/>
      <c r="C87" s="12"/>
      <c r="D87" s="12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172</v>
      </c>
      <c r="B88" s="12"/>
      <c r="C88" s="12"/>
      <c r="D88" s="12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173</v>
      </c>
      <c r="B89" s="6"/>
      <c r="C89" s="14"/>
      <c r="D89" s="14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174</v>
      </c>
      <c r="B90" s="3">
        <v>854</v>
      </c>
      <c r="C90" s="3">
        <v>85415</v>
      </c>
      <c r="D90" s="3">
        <v>2310</v>
      </c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181</v>
      </c>
      <c r="B92" s="6"/>
      <c r="C92" s="6"/>
      <c r="D92" s="6" t="s">
        <v>123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182</v>
      </c>
      <c r="B93" s="6"/>
      <c r="C93" s="6"/>
      <c r="D93" s="6" t="s">
        <v>35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183</v>
      </c>
      <c r="B94" s="6"/>
      <c r="C94" s="6"/>
      <c r="D94" s="6" t="s">
        <v>36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 aca="true" t="shared" si="2" ref="E102:Q102">SUM(E91:E101)+SUM(E53:E85)+SUM(E2:E49)</f>
        <v>340</v>
      </c>
      <c r="F102" s="4">
        <f t="shared" si="2"/>
        <v>28</v>
      </c>
      <c r="G102" s="4">
        <f t="shared" si="2"/>
        <v>28</v>
      </c>
      <c r="H102" s="4">
        <f t="shared" si="2"/>
        <v>29</v>
      </c>
      <c r="I102" s="4">
        <f t="shared" si="2"/>
        <v>27</v>
      </c>
      <c r="J102" s="4">
        <f t="shared" si="2"/>
        <v>28</v>
      </c>
      <c r="K102" s="4">
        <f t="shared" si="2"/>
        <v>29</v>
      </c>
      <c r="L102" s="4">
        <f t="shared" si="2"/>
        <v>29</v>
      </c>
      <c r="M102" s="4">
        <f t="shared" si="2"/>
        <v>29</v>
      </c>
      <c r="N102" s="4">
        <f t="shared" si="2"/>
        <v>28</v>
      </c>
      <c r="O102" s="4">
        <f t="shared" si="2"/>
        <v>28</v>
      </c>
      <c r="P102" s="4">
        <f t="shared" si="2"/>
        <v>28</v>
      </c>
      <c r="Q102" s="4">
        <f t="shared" si="2"/>
        <v>29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selection activeCell="E102" sqref="E102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/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141</v>
      </c>
      <c r="B67" s="6"/>
      <c r="C67" s="6"/>
      <c r="D67" s="6" t="s">
        <v>123</v>
      </c>
      <c r="E67" s="4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5" t="s">
        <v>142</v>
      </c>
      <c r="B68" s="6"/>
      <c r="C68" s="6"/>
      <c r="D68" s="6" t="s">
        <v>35</v>
      </c>
      <c r="E68" s="4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1.25">
      <c r="A69" s="5" t="s">
        <v>143</v>
      </c>
      <c r="B69" s="6"/>
      <c r="C69" s="6"/>
      <c r="D69" s="6" t="s">
        <v>36</v>
      </c>
      <c r="E69" s="4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1.25">
      <c r="A70" s="5" t="s">
        <v>144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147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163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164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167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5" t="s">
        <v>170</v>
      </c>
      <c r="B86" s="6"/>
      <c r="C86" s="6" t="s">
        <v>185</v>
      </c>
      <c r="D86" s="6" t="s">
        <v>47</v>
      </c>
      <c r="E86" s="4">
        <f t="shared" si="1"/>
        <v>5900</v>
      </c>
      <c r="F86" s="4">
        <v>491</v>
      </c>
      <c r="G86" s="4">
        <v>492</v>
      </c>
      <c r="H86" s="4">
        <v>491</v>
      </c>
      <c r="I86" s="4">
        <v>492</v>
      </c>
      <c r="J86" s="4">
        <v>491</v>
      </c>
      <c r="K86" s="4">
        <v>492</v>
      </c>
      <c r="L86" s="4">
        <v>492</v>
      </c>
      <c r="M86" s="4">
        <v>492</v>
      </c>
      <c r="N86" s="4">
        <v>492</v>
      </c>
      <c r="O86" s="4">
        <v>492</v>
      </c>
      <c r="P86" s="4">
        <v>491</v>
      </c>
      <c r="Q86" s="4">
        <v>492</v>
      </c>
    </row>
    <row r="87" spans="1:17" ht="11.25">
      <c r="A87" s="5" t="s">
        <v>171</v>
      </c>
      <c r="B87" s="12"/>
      <c r="C87" s="12"/>
      <c r="D87" s="12" t="s">
        <v>123</v>
      </c>
      <c r="E87" s="4">
        <f t="shared" si="1"/>
        <v>990000</v>
      </c>
      <c r="F87" s="4">
        <v>82500</v>
      </c>
      <c r="G87" s="4">
        <v>82500</v>
      </c>
      <c r="H87" s="4">
        <v>82500</v>
      </c>
      <c r="I87" s="4">
        <v>82500</v>
      </c>
      <c r="J87" s="4">
        <v>82500</v>
      </c>
      <c r="K87" s="4">
        <v>82500</v>
      </c>
      <c r="L87" s="4">
        <v>82500</v>
      </c>
      <c r="M87" s="4">
        <v>82500</v>
      </c>
      <c r="N87" s="4">
        <v>82500</v>
      </c>
      <c r="O87" s="4">
        <v>82500</v>
      </c>
      <c r="P87" s="4">
        <v>82500</v>
      </c>
      <c r="Q87" s="4">
        <v>82500</v>
      </c>
    </row>
    <row r="88" spans="1:17" ht="11.25">
      <c r="A88" s="5" t="s">
        <v>172</v>
      </c>
      <c r="B88" s="12"/>
      <c r="C88" s="12"/>
      <c r="D88" s="12" t="s">
        <v>35</v>
      </c>
      <c r="E88" s="4">
        <f t="shared" si="1"/>
        <v>500</v>
      </c>
      <c r="F88" s="4">
        <v>41</v>
      </c>
      <c r="G88" s="4">
        <v>42</v>
      </c>
      <c r="H88" s="4">
        <v>42</v>
      </c>
      <c r="I88" s="4">
        <v>42</v>
      </c>
      <c r="J88" s="4">
        <v>41</v>
      </c>
      <c r="K88" s="4">
        <v>42</v>
      </c>
      <c r="L88" s="4">
        <v>41</v>
      </c>
      <c r="M88" s="4">
        <v>42</v>
      </c>
      <c r="N88" s="4">
        <v>41</v>
      </c>
      <c r="O88" s="4">
        <v>42</v>
      </c>
      <c r="P88" s="4">
        <v>42</v>
      </c>
      <c r="Q88" s="4">
        <v>42</v>
      </c>
    </row>
    <row r="89" spans="1:17" ht="11.25">
      <c r="A89" s="5" t="s">
        <v>173</v>
      </c>
      <c r="B89" s="6"/>
      <c r="C89" s="14"/>
      <c r="D89" s="14" t="s">
        <v>36</v>
      </c>
      <c r="E89" s="4">
        <f t="shared" si="1"/>
        <v>250</v>
      </c>
      <c r="F89" s="4">
        <v>20</v>
      </c>
      <c r="G89" s="4">
        <v>21</v>
      </c>
      <c r="H89" s="4">
        <v>21</v>
      </c>
      <c r="I89" s="4">
        <v>21</v>
      </c>
      <c r="J89" s="4">
        <v>21</v>
      </c>
      <c r="K89" s="4">
        <v>21</v>
      </c>
      <c r="L89" s="4">
        <v>20</v>
      </c>
      <c r="M89" s="4">
        <v>21</v>
      </c>
      <c r="N89" s="4">
        <v>21</v>
      </c>
      <c r="O89" s="4">
        <v>21</v>
      </c>
      <c r="P89" s="4">
        <v>21</v>
      </c>
      <c r="Q89" s="4">
        <v>21</v>
      </c>
    </row>
    <row r="90" spans="1:17" ht="11.25">
      <c r="A90" s="5" t="s">
        <v>174</v>
      </c>
      <c r="B90" s="3">
        <v>854</v>
      </c>
      <c r="C90" s="3">
        <v>85415</v>
      </c>
      <c r="D90" s="3">
        <v>2310</v>
      </c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181</v>
      </c>
      <c r="B92" s="6"/>
      <c r="C92" s="6"/>
      <c r="D92" s="6" t="s">
        <v>123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182</v>
      </c>
      <c r="B93" s="6"/>
      <c r="C93" s="6"/>
      <c r="D93" s="6" t="s">
        <v>35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183</v>
      </c>
      <c r="B94" s="6"/>
      <c r="C94" s="6"/>
      <c r="D94" s="6" t="s">
        <v>36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 aca="true" t="shared" si="2" ref="E102:Q102">SUM(E90:E101)+SUM(E53:E89)+SUM(E2:E49)</f>
        <v>996650</v>
      </c>
      <c r="F102" s="4">
        <f t="shared" si="2"/>
        <v>83052</v>
      </c>
      <c r="G102" s="4">
        <f t="shared" si="2"/>
        <v>83055</v>
      </c>
      <c r="H102" s="4">
        <f t="shared" si="2"/>
        <v>83054</v>
      </c>
      <c r="I102" s="4">
        <f t="shared" si="2"/>
        <v>83055</v>
      </c>
      <c r="J102" s="4">
        <f t="shared" si="2"/>
        <v>83053</v>
      </c>
      <c r="K102" s="4">
        <f t="shared" si="2"/>
        <v>83055</v>
      </c>
      <c r="L102" s="4">
        <f t="shared" si="2"/>
        <v>83053</v>
      </c>
      <c r="M102" s="4">
        <f t="shared" si="2"/>
        <v>83055</v>
      </c>
      <c r="N102" s="4">
        <f t="shared" si="2"/>
        <v>83054</v>
      </c>
      <c r="O102" s="4">
        <f t="shared" si="2"/>
        <v>83055</v>
      </c>
      <c r="P102" s="4">
        <f t="shared" si="2"/>
        <v>83054</v>
      </c>
      <c r="Q102" s="4">
        <f t="shared" si="2"/>
        <v>83055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selection activeCell="E102" sqref="E102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/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141</v>
      </c>
      <c r="B67" s="6"/>
      <c r="C67" s="6"/>
      <c r="D67" s="6" t="s">
        <v>123</v>
      </c>
      <c r="E67" s="4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5" t="s">
        <v>142</v>
      </c>
      <c r="B68" s="6"/>
      <c r="C68" s="6"/>
      <c r="D68" s="6" t="s">
        <v>35</v>
      </c>
      <c r="E68" s="4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1.25">
      <c r="A69" s="5" t="s">
        <v>143</v>
      </c>
      <c r="B69" s="6"/>
      <c r="C69" s="6"/>
      <c r="D69" s="6" t="s">
        <v>36</v>
      </c>
      <c r="E69" s="4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1.25">
      <c r="A70" s="5" t="s">
        <v>144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147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163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164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167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5" t="s">
        <v>170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171</v>
      </c>
      <c r="B87" s="12"/>
      <c r="C87" s="12"/>
      <c r="D87" s="12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172</v>
      </c>
      <c r="B88" s="12"/>
      <c r="C88" s="12"/>
      <c r="D88" s="12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173</v>
      </c>
      <c r="B89" s="6"/>
      <c r="C89" s="14"/>
      <c r="D89" s="14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174</v>
      </c>
      <c r="B90" s="3">
        <v>854</v>
      </c>
      <c r="C90" s="3">
        <v>85415</v>
      </c>
      <c r="D90" s="3">
        <v>2310</v>
      </c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181</v>
      </c>
      <c r="B92" s="6"/>
      <c r="C92" s="6"/>
      <c r="D92" s="6" t="s">
        <v>123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182</v>
      </c>
      <c r="B93" s="6"/>
      <c r="C93" s="6"/>
      <c r="D93" s="6" t="s">
        <v>35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183</v>
      </c>
      <c r="B94" s="6"/>
      <c r="C94" s="6"/>
      <c r="D94" s="6" t="s">
        <v>36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 aca="true" t="shared" si="2" ref="E102:Q102">SUM(E91:E101)+SUM(E53:E85)+SUM(E2:E49)</f>
        <v>0</v>
      </c>
      <c r="F102" s="4">
        <f t="shared" si="2"/>
        <v>0</v>
      </c>
      <c r="G102" s="4">
        <f t="shared" si="2"/>
        <v>0</v>
      </c>
      <c r="H102" s="4">
        <f t="shared" si="2"/>
        <v>0</v>
      </c>
      <c r="I102" s="4">
        <f t="shared" si="2"/>
        <v>0</v>
      </c>
      <c r="J102" s="4">
        <f t="shared" si="2"/>
        <v>0</v>
      </c>
      <c r="K102" s="4">
        <f t="shared" si="2"/>
        <v>0</v>
      </c>
      <c r="L102" s="4">
        <f t="shared" si="2"/>
        <v>0</v>
      </c>
      <c r="M102" s="4">
        <f t="shared" si="2"/>
        <v>0</v>
      </c>
      <c r="N102" s="4">
        <f t="shared" si="2"/>
        <v>0</v>
      </c>
      <c r="O102" s="4">
        <f t="shared" si="2"/>
        <v>0</v>
      </c>
      <c r="P102" s="4">
        <f t="shared" si="2"/>
        <v>0</v>
      </c>
      <c r="Q102" s="4">
        <f t="shared" si="2"/>
        <v>0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selection activeCell="E102" sqref="E102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/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141</v>
      </c>
      <c r="B67" s="6"/>
      <c r="C67" s="6"/>
      <c r="D67" s="6" t="s">
        <v>123</v>
      </c>
      <c r="E67" s="4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5" t="s">
        <v>142</v>
      </c>
      <c r="B68" s="6"/>
      <c r="C68" s="6"/>
      <c r="D68" s="6" t="s">
        <v>35</v>
      </c>
      <c r="E68" s="4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1.25">
      <c r="A69" s="5" t="s">
        <v>143</v>
      </c>
      <c r="B69" s="6"/>
      <c r="C69" s="6"/>
      <c r="D69" s="6" t="s">
        <v>36</v>
      </c>
      <c r="E69" s="4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1.25">
      <c r="A70" s="5" t="s">
        <v>144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147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163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164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167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 customHeight="1">
      <c r="A86" s="5" t="s">
        <v>170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 customHeight="1">
      <c r="A87" s="5" t="s">
        <v>171</v>
      </c>
      <c r="B87" s="12"/>
      <c r="C87" s="12"/>
      <c r="D87" s="12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 customHeight="1">
      <c r="A88" s="5" t="s">
        <v>172</v>
      </c>
      <c r="B88" s="12"/>
      <c r="C88" s="12"/>
      <c r="D88" s="12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173</v>
      </c>
      <c r="B89" s="6"/>
      <c r="C89" s="14"/>
      <c r="D89" s="14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174</v>
      </c>
      <c r="B90" s="3">
        <v>854</v>
      </c>
      <c r="C90" s="3">
        <v>85415</v>
      </c>
      <c r="D90" s="3">
        <v>2310</v>
      </c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1"/>
        <v>10940</v>
      </c>
      <c r="F91" s="4">
        <v>911</v>
      </c>
      <c r="G91" s="4">
        <v>912</v>
      </c>
      <c r="H91" s="4">
        <v>911</v>
      </c>
      <c r="I91" s="4">
        <v>912</v>
      </c>
      <c r="J91" s="4">
        <v>911</v>
      </c>
      <c r="K91" s="4">
        <v>912</v>
      </c>
      <c r="L91" s="4">
        <v>911</v>
      </c>
      <c r="M91" s="4">
        <v>912</v>
      </c>
      <c r="N91" s="4">
        <v>912</v>
      </c>
      <c r="O91" s="4">
        <v>912</v>
      </c>
      <c r="P91" s="4">
        <v>912</v>
      </c>
      <c r="Q91" s="4">
        <v>912</v>
      </c>
    </row>
    <row r="92" spans="1:17" ht="11.25">
      <c r="A92" s="5" t="s">
        <v>181</v>
      </c>
      <c r="B92" s="6"/>
      <c r="C92" s="6"/>
      <c r="D92" s="6" t="s">
        <v>123</v>
      </c>
      <c r="E92" s="4">
        <f t="shared" si="1"/>
        <v>352000</v>
      </c>
      <c r="F92" s="4">
        <v>29300</v>
      </c>
      <c r="G92" s="4">
        <v>29300</v>
      </c>
      <c r="H92" s="4">
        <v>29300</v>
      </c>
      <c r="I92" s="4">
        <v>29300</v>
      </c>
      <c r="J92" s="4">
        <v>29300</v>
      </c>
      <c r="K92" s="4">
        <v>29300</v>
      </c>
      <c r="L92" s="4">
        <v>29300</v>
      </c>
      <c r="M92" s="4">
        <v>29300</v>
      </c>
      <c r="N92" s="4">
        <v>29300</v>
      </c>
      <c r="O92" s="4">
        <v>29400</v>
      </c>
      <c r="P92" s="4">
        <v>29400</v>
      </c>
      <c r="Q92" s="4">
        <v>29500</v>
      </c>
    </row>
    <row r="93" spans="1:17" ht="11.25">
      <c r="A93" s="5" t="s">
        <v>182</v>
      </c>
      <c r="B93" s="6"/>
      <c r="C93" s="6"/>
      <c r="D93" s="6" t="s">
        <v>35</v>
      </c>
      <c r="E93" s="4">
        <f t="shared" si="1"/>
        <v>1400</v>
      </c>
      <c r="F93" s="4">
        <v>116</v>
      </c>
      <c r="G93" s="4">
        <v>117</v>
      </c>
      <c r="H93" s="4">
        <v>116</v>
      </c>
      <c r="I93" s="4">
        <v>117</v>
      </c>
      <c r="J93" s="4">
        <v>116</v>
      </c>
      <c r="K93" s="4">
        <v>117</v>
      </c>
      <c r="L93" s="4">
        <v>116</v>
      </c>
      <c r="M93" s="4">
        <v>117</v>
      </c>
      <c r="N93" s="4">
        <v>116</v>
      </c>
      <c r="O93" s="4">
        <v>117</v>
      </c>
      <c r="P93" s="4">
        <v>116</v>
      </c>
      <c r="Q93" s="4">
        <v>119</v>
      </c>
    </row>
    <row r="94" spans="1:17" ht="11.25">
      <c r="A94" s="5" t="s">
        <v>183</v>
      </c>
      <c r="B94" s="6"/>
      <c r="C94" s="6"/>
      <c r="D94" s="6" t="s">
        <v>36</v>
      </c>
      <c r="E94" s="4">
        <f t="shared" si="1"/>
        <v>3400</v>
      </c>
      <c r="F94" s="4">
        <v>280</v>
      </c>
      <c r="G94" s="4">
        <v>280</v>
      </c>
      <c r="H94" s="4">
        <v>280</v>
      </c>
      <c r="I94" s="4">
        <v>280</v>
      </c>
      <c r="J94" s="4">
        <v>280</v>
      </c>
      <c r="K94" s="4">
        <v>280</v>
      </c>
      <c r="L94" s="4">
        <v>280</v>
      </c>
      <c r="M94" s="4">
        <v>280</v>
      </c>
      <c r="N94" s="4">
        <v>290</v>
      </c>
      <c r="O94" s="4">
        <v>290</v>
      </c>
      <c r="P94" s="4">
        <v>290</v>
      </c>
      <c r="Q94" s="4">
        <v>290</v>
      </c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 aca="true" t="shared" si="2" ref="E102:Q102">SUM(E91:E101)+SUM(E53:E85)+SUM(E2:E49)</f>
        <v>367740</v>
      </c>
      <c r="F102" s="4">
        <f t="shared" si="2"/>
        <v>30607</v>
      </c>
      <c r="G102" s="4">
        <f t="shared" si="2"/>
        <v>30609</v>
      </c>
      <c r="H102" s="4">
        <f t="shared" si="2"/>
        <v>30607</v>
      </c>
      <c r="I102" s="4">
        <f t="shared" si="2"/>
        <v>30609</v>
      </c>
      <c r="J102" s="4">
        <f t="shared" si="2"/>
        <v>30607</v>
      </c>
      <c r="K102" s="4">
        <f t="shared" si="2"/>
        <v>30609</v>
      </c>
      <c r="L102" s="4">
        <f t="shared" si="2"/>
        <v>30607</v>
      </c>
      <c r="M102" s="4">
        <f t="shared" si="2"/>
        <v>30609</v>
      </c>
      <c r="N102" s="4">
        <f t="shared" si="2"/>
        <v>30618</v>
      </c>
      <c r="O102" s="4">
        <f t="shared" si="2"/>
        <v>30719</v>
      </c>
      <c r="P102" s="4">
        <f t="shared" si="2"/>
        <v>30718</v>
      </c>
      <c r="Q102" s="4">
        <f t="shared" si="2"/>
        <v>30821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39">
      <selection activeCell="E102" sqref="E102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/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141</v>
      </c>
      <c r="B67" s="6"/>
      <c r="C67" s="6"/>
      <c r="D67" s="6" t="s">
        <v>123</v>
      </c>
      <c r="E67" s="4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5" t="s">
        <v>142</v>
      </c>
      <c r="B68" s="6"/>
      <c r="C68" s="6"/>
      <c r="D68" s="6" t="s">
        <v>35</v>
      </c>
      <c r="E68" s="4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1.25">
      <c r="A69" s="5" t="s">
        <v>143</v>
      </c>
      <c r="B69" s="6"/>
      <c r="C69" s="6"/>
      <c r="D69" s="6" t="s">
        <v>36</v>
      </c>
      <c r="E69" s="4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1.25">
      <c r="A70" s="5" t="s">
        <v>144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147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163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164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1"/>
        <v>150</v>
      </c>
      <c r="F82" s="4">
        <v>12</v>
      </c>
      <c r="G82" s="4">
        <v>13</v>
      </c>
      <c r="H82" s="4">
        <v>12</v>
      </c>
      <c r="I82" s="4">
        <v>13</v>
      </c>
      <c r="J82" s="4">
        <v>12</v>
      </c>
      <c r="K82" s="4">
        <v>13</v>
      </c>
      <c r="L82" s="4">
        <v>12</v>
      </c>
      <c r="M82" s="4">
        <v>13</v>
      </c>
      <c r="N82" s="4">
        <v>12</v>
      </c>
      <c r="O82" s="4">
        <v>13</v>
      </c>
      <c r="P82" s="4">
        <v>13</v>
      </c>
      <c r="Q82" s="4">
        <v>12</v>
      </c>
    </row>
    <row r="83" spans="1:17" ht="11.25">
      <c r="A83" s="5" t="s">
        <v>167</v>
      </c>
      <c r="B83" s="6"/>
      <c r="C83" s="6"/>
      <c r="D83" s="6" t="s">
        <v>36</v>
      </c>
      <c r="E83" s="4">
        <f t="shared" si="1"/>
        <v>70</v>
      </c>
      <c r="F83" s="4">
        <v>5</v>
      </c>
      <c r="G83" s="4">
        <v>6</v>
      </c>
      <c r="H83" s="4">
        <v>6</v>
      </c>
      <c r="I83" s="4">
        <v>6</v>
      </c>
      <c r="J83" s="4">
        <v>6</v>
      </c>
      <c r="K83" s="4">
        <v>6</v>
      </c>
      <c r="L83" s="4">
        <v>6</v>
      </c>
      <c r="M83" s="4">
        <v>6</v>
      </c>
      <c r="N83" s="4">
        <v>5</v>
      </c>
      <c r="O83" s="4">
        <v>6</v>
      </c>
      <c r="P83" s="4">
        <v>6</v>
      </c>
      <c r="Q83" s="4">
        <v>6</v>
      </c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5" t="s">
        <v>170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171</v>
      </c>
      <c r="B87" s="12"/>
      <c r="C87" s="12"/>
      <c r="D87" s="12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172</v>
      </c>
      <c r="B88" s="12"/>
      <c r="C88" s="12"/>
      <c r="D88" s="12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173</v>
      </c>
      <c r="B89" s="6"/>
      <c r="C89" s="14"/>
      <c r="D89" s="14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174</v>
      </c>
      <c r="B90" s="3">
        <v>854</v>
      </c>
      <c r="C90" s="3">
        <v>85415</v>
      </c>
      <c r="D90" s="3">
        <v>2310</v>
      </c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181</v>
      </c>
      <c r="B92" s="6"/>
      <c r="C92" s="6"/>
      <c r="D92" s="6" t="s">
        <v>123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182</v>
      </c>
      <c r="B93" s="6"/>
      <c r="C93" s="6"/>
      <c r="D93" s="6" t="s">
        <v>35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183</v>
      </c>
      <c r="B94" s="6"/>
      <c r="C94" s="6"/>
      <c r="D94" s="6" t="s">
        <v>36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 aca="true" t="shared" si="2" ref="E102:Q102">SUM(E91:E101)+SUM(E53:E85)+SUM(E2:E49)</f>
        <v>220</v>
      </c>
      <c r="F102" s="4">
        <f t="shared" si="2"/>
        <v>17</v>
      </c>
      <c r="G102" s="4">
        <f t="shared" si="2"/>
        <v>19</v>
      </c>
      <c r="H102" s="4">
        <f t="shared" si="2"/>
        <v>18</v>
      </c>
      <c r="I102" s="4">
        <f t="shared" si="2"/>
        <v>19</v>
      </c>
      <c r="J102" s="4">
        <f t="shared" si="2"/>
        <v>18</v>
      </c>
      <c r="K102" s="4">
        <f t="shared" si="2"/>
        <v>19</v>
      </c>
      <c r="L102" s="4">
        <f t="shared" si="2"/>
        <v>18</v>
      </c>
      <c r="M102" s="4">
        <f t="shared" si="2"/>
        <v>19</v>
      </c>
      <c r="N102" s="4">
        <f t="shared" si="2"/>
        <v>17</v>
      </c>
      <c r="O102" s="4">
        <f t="shared" si="2"/>
        <v>19</v>
      </c>
      <c r="P102" s="4">
        <f t="shared" si="2"/>
        <v>19</v>
      </c>
      <c r="Q102" s="4">
        <f t="shared" si="2"/>
        <v>18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49">
      <selection activeCell="Q83" sqref="Q83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/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141</v>
      </c>
      <c r="B67" s="6"/>
      <c r="C67" s="6"/>
      <c r="D67" s="6" t="s">
        <v>123</v>
      </c>
      <c r="E67" s="4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5" t="s">
        <v>142</v>
      </c>
      <c r="B68" s="6"/>
      <c r="C68" s="6"/>
      <c r="D68" s="6" t="s">
        <v>35</v>
      </c>
      <c r="E68" s="4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1.25">
      <c r="A69" s="5" t="s">
        <v>143</v>
      </c>
      <c r="B69" s="6"/>
      <c r="C69" s="6"/>
      <c r="D69" s="6" t="s">
        <v>36</v>
      </c>
      <c r="E69" s="4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1.25">
      <c r="A70" s="5" t="s">
        <v>144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147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163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164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1"/>
        <v>2520</v>
      </c>
      <c r="F82" s="4">
        <v>77</v>
      </c>
      <c r="G82" s="4">
        <v>74</v>
      </c>
      <c r="H82" s="4">
        <v>75</v>
      </c>
      <c r="I82" s="4">
        <v>255</v>
      </c>
      <c r="J82" s="4">
        <v>255</v>
      </c>
      <c r="K82" s="4">
        <v>255</v>
      </c>
      <c r="L82" s="4">
        <v>255</v>
      </c>
      <c r="M82" s="4">
        <v>255</v>
      </c>
      <c r="N82" s="4">
        <v>255</v>
      </c>
      <c r="O82" s="4">
        <v>254</v>
      </c>
      <c r="P82" s="4">
        <v>255</v>
      </c>
      <c r="Q82" s="4">
        <v>255</v>
      </c>
    </row>
    <row r="83" spans="1:17" ht="11.25">
      <c r="A83" s="5" t="s">
        <v>167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5" t="s">
        <v>170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171</v>
      </c>
      <c r="B87" s="12"/>
      <c r="C87" s="12"/>
      <c r="D87" s="12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172</v>
      </c>
      <c r="B88" s="12"/>
      <c r="C88" s="12"/>
      <c r="D88" s="12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173</v>
      </c>
      <c r="B89" s="6"/>
      <c r="C89" s="14"/>
      <c r="D89" s="14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174</v>
      </c>
      <c r="B90" s="3">
        <v>854</v>
      </c>
      <c r="C90" s="3">
        <v>85415</v>
      </c>
      <c r="D90" s="3">
        <v>2310</v>
      </c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181</v>
      </c>
      <c r="B92" s="6"/>
      <c r="C92" s="6"/>
      <c r="D92" s="6" t="s">
        <v>123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182</v>
      </c>
      <c r="B93" s="6"/>
      <c r="C93" s="6"/>
      <c r="D93" s="6" t="s">
        <v>35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183</v>
      </c>
      <c r="B94" s="6"/>
      <c r="C94" s="6"/>
      <c r="D94" s="6" t="s">
        <v>36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 aca="true" t="shared" si="2" ref="E102:Q102">SUM(E91:E101)+SUM(E53:E85)+SUM(E2:E49)</f>
        <v>2520</v>
      </c>
      <c r="F102" s="4">
        <f t="shared" si="2"/>
        <v>77</v>
      </c>
      <c r="G102" s="4">
        <f t="shared" si="2"/>
        <v>74</v>
      </c>
      <c r="H102" s="4">
        <f t="shared" si="2"/>
        <v>75</v>
      </c>
      <c r="I102" s="4">
        <f t="shared" si="2"/>
        <v>255</v>
      </c>
      <c r="J102" s="4">
        <f t="shared" si="2"/>
        <v>255</v>
      </c>
      <c r="K102" s="4">
        <f t="shared" si="2"/>
        <v>255</v>
      </c>
      <c r="L102" s="4">
        <f t="shared" si="2"/>
        <v>255</v>
      </c>
      <c r="M102" s="4">
        <f t="shared" si="2"/>
        <v>255</v>
      </c>
      <c r="N102" s="4">
        <f t="shared" si="2"/>
        <v>255</v>
      </c>
      <c r="O102" s="4">
        <f t="shared" si="2"/>
        <v>254</v>
      </c>
      <c r="P102" s="4">
        <f t="shared" si="2"/>
        <v>255</v>
      </c>
      <c r="Q102" s="4">
        <f t="shared" si="2"/>
        <v>255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39">
      <selection activeCell="E39" sqref="E39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45000</v>
      </c>
      <c r="F5" s="4">
        <v>3750</v>
      </c>
      <c r="G5" s="4">
        <v>3750</v>
      </c>
      <c r="H5" s="4">
        <v>3750</v>
      </c>
      <c r="I5" s="4">
        <v>3750</v>
      </c>
      <c r="J5" s="4">
        <v>3750</v>
      </c>
      <c r="K5" s="4">
        <v>3750</v>
      </c>
      <c r="L5" s="4">
        <v>3750</v>
      </c>
      <c r="M5" s="4">
        <v>3750</v>
      </c>
      <c r="N5" s="4">
        <v>3750</v>
      </c>
      <c r="O5" s="4">
        <v>3750</v>
      </c>
      <c r="P5" s="4">
        <v>3750</v>
      </c>
      <c r="Q5" s="4">
        <v>3750</v>
      </c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700</v>
      </c>
      <c r="F6" s="4">
        <v>54</v>
      </c>
      <c r="G6" s="4">
        <v>54</v>
      </c>
      <c r="H6" s="4">
        <v>108</v>
      </c>
      <c r="I6" s="4">
        <v>53</v>
      </c>
      <c r="J6" s="4">
        <v>53</v>
      </c>
      <c r="K6" s="4">
        <v>54</v>
      </c>
      <c r="L6" s="4">
        <v>54</v>
      </c>
      <c r="M6" s="4">
        <v>54</v>
      </c>
      <c r="N6" s="4">
        <v>54</v>
      </c>
      <c r="O6" s="4">
        <v>54</v>
      </c>
      <c r="P6" s="4">
        <v>54</v>
      </c>
      <c r="Q6" s="4">
        <v>54</v>
      </c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70</v>
      </c>
      <c r="F7" s="4">
        <v>6</v>
      </c>
      <c r="G7" s="4">
        <v>5</v>
      </c>
      <c r="H7" s="4">
        <v>6</v>
      </c>
      <c r="I7" s="4">
        <v>5</v>
      </c>
      <c r="J7" s="4">
        <v>6</v>
      </c>
      <c r="K7" s="4">
        <v>5</v>
      </c>
      <c r="L7" s="4">
        <v>6</v>
      </c>
      <c r="M7" s="4">
        <v>5</v>
      </c>
      <c r="N7" s="4">
        <v>6</v>
      </c>
      <c r="O7" s="4">
        <v>5</v>
      </c>
      <c r="P7" s="4">
        <v>6</v>
      </c>
      <c r="Q7" s="4">
        <v>9</v>
      </c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/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141</v>
      </c>
      <c r="B67" s="6"/>
      <c r="C67" s="6"/>
      <c r="D67" s="6" t="s">
        <v>123</v>
      </c>
      <c r="E67" s="4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5" t="s">
        <v>142</v>
      </c>
      <c r="B68" s="6"/>
      <c r="C68" s="6"/>
      <c r="D68" s="6" t="s">
        <v>35</v>
      </c>
      <c r="E68" s="4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1.25">
      <c r="A69" s="5" t="s">
        <v>143</v>
      </c>
      <c r="B69" s="6"/>
      <c r="C69" s="6"/>
      <c r="D69" s="6" t="s">
        <v>36</v>
      </c>
      <c r="E69" s="4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1.25">
      <c r="A70" s="5" t="s">
        <v>144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147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163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164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167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5" t="s">
        <v>170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171</v>
      </c>
      <c r="B87" s="12"/>
      <c r="C87" s="12"/>
      <c r="D87" s="12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172</v>
      </c>
      <c r="B88" s="12"/>
      <c r="C88" s="12"/>
      <c r="D88" s="12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173</v>
      </c>
      <c r="B89" s="6"/>
      <c r="C89" s="14"/>
      <c r="D89" s="14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174</v>
      </c>
      <c r="B90" s="3">
        <v>854</v>
      </c>
      <c r="C90" s="3">
        <v>85415</v>
      </c>
      <c r="D90" s="3">
        <v>2310</v>
      </c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181</v>
      </c>
      <c r="B92" s="6"/>
      <c r="C92" s="6"/>
      <c r="D92" s="6" t="s">
        <v>123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182</v>
      </c>
      <c r="B93" s="6"/>
      <c r="C93" s="6"/>
      <c r="D93" s="6" t="s">
        <v>35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183</v>
      </c>
      <c r="B94" s="6"/>
      <c r="C94" s="6"/>
      <c r="D94" s="6" t="s">
        <v>36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 aca="true" t="shared" si="2" ref="E102:Q102">SUM(E91:E101)+SUM(E53:E85)+SUM(E2:E49)</f>
        <v>45770</v>
      </c>
      <c r="F102" s="4">
        <f t="shared" si="2"/>
        <v>3810</v>
      </c>
      <c r="G102" s="4">
        <f t="shared" si="2"/>
        <v>3809</v>
      </c>
      <c r="H102" s="4">
        <f t="shared" si="2"/>
        <v>3864</v>
      </c>
      <c r="I102" s="4">
        <f t="shared" si="2"/>
        <v>3808</v>
      </c>
      <c r="J102" s="4">
        <f t="shared" si="2"/>
        <v>3809</v>
      </c>
      <c r="K102" s="4">
        <f t="shared" si="2"/>
        <v>3809</v>
      </c>
      <c r="L102" s="4">
        <f t="shared" si="2"/>
        <v>3810</v>
      </c>
      <c r="M102" s="4">
        <f t="shared" si="2"/>
        <v>3809</v>
      </c>
      <c r="N102" s="4">
        <f t="shared" si="2"/>
        <v>3810</v>
      </c>
      <c r="O102" s="4">
        <f t="shared" si="2"/>
        <v>3809</v>
      </c>
      <c r="P102" s="4">
        <f t="shared" si="2"/>
        <v>3810</v>
      </c>
      <c r="Q102" s="4">
        <f t="shared" si="2"/>
        <v>3813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68">
      <selection activeCell="A102" sqref="A102:C102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 t="s">
        <v>140</v>
      </c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141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142</v>
      </c>
      <c r="B67" s="6"/>
      <c r="C67" s="6"/>
      <c r="D67" s="6" t="s">
        <v>123</v>
      </c>
      <c r="E67" s="4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5" t="s">
        <v>143</v>
      </c>
      <c r="B68" s="6"/>
      <c r="C68" s="6"/>
      <c r="D68" s="6" t="s">
        <v>35</v>
      </c>
      <c r="E68" s="4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1.25">
      <c r="A69" s="5" t="s">
        <v>144</v>
      </c>
      <c r="B69" s="6"/>
      <c r="C69" s="6"/>
      <c r="D69" s="6" t="s">
        <v>36</v>
      </c>
      <c r="E69" s="4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1.25">
      <c r="A70" s="5" t="s">
        <v>145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146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147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148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149</v>
      </c>
      <c r="B74" s="6" t="s">
        <v>151</v>
      </c>
      <c r="C74" s="6" t="s">
        <v>152</v>
      </c>
      <c r="D74" s="6" t="s">
        <v>35</v>
      </c>
      <c r="E74" s="4">
        <f t="shared" si="1"/>
        <v>650</v>
      </c>
      <c r="F74" s="4">
        <v>54</v>
      </c>
      <c r="G74" s="4">
        <v>54</v>
      </c>
      <c r="H74" s="4">
        <v>54</v>
      </c>
      <c r="I74" s="4">
        <v>54</v>
      </c>
      <c r="J74" s="4">
        <v>54</v>
      </c>
      <c r="K74" s="4">
        <v>54</v>
      </c>
      <c r="L74" s="4">
        <v>54</v>
      </c>
      <c r="M74" s="4">
        <v>54</v>
      </c>
      <c r="N74" s="4">
        <v>54</v>
      </c>
      <c r="O74" s="4">
        <v>54</v>
      </c>
      <c r="P74" s="4">
        <v>55</v>
      </c>
      <c r="Q74" s="4">
        <v>55</v>
      </c>
    </row>
    <row r="75" spans="1:17" ht="11.25">
      <c r="A75" s="5" t="s">
        <v>160</v>
      </c>
      <c r="B75" s="6"/>
      <c r="C75" s="6"/>
      <c r="D75" s="6" t="s">
        <v>36</v>
      </c>
      <c r="E75" s="4">
        <f t="shared" si="1"/>
        <v>250</v>
      </c>
      <c r="F75" s="4">
        <v>21</v>
      </c>
      <c r="G75" s="4">
        <v>20</v>
      </c>
      <c r="H75" s="4">
        <v>21</v>
      </c>
      <c r="I75" s="4">
        <v>20</v>
      </c>
      <c r="J75" s="4">
        <v>21</v>
      </c>
      <c r="K75" s="4">
        <v>21</v>
      </c>
      <c r="L75" s="4">
        <v>21</v>
      </c>
      <c r="M75" s="4">
        <v>21</v>
      </c>
      <c r="N75" s="4">
        <v>21</v>
      </c>
      <c r="O75" s="4">
        <v>21</v>
      </c>
      <c r="P75" s="4">
        <v>21</v>
      </c>
      <c r="Q75" s="4">
        <v>21</v>
      </c>
    </row>
    <row r="76" spans="1:17" ht="11.25">
      <c r="A76" s="5" t="s">
        <v>161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162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163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164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165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166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167</v>
      </c>
      <c r="B82" s="6"/>
      <c r="C82" s="6"/>
      <c r="D82" s="6" t="s">
        <v>35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168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169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170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5" t="s">
        <v>171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172</v>
      </c>
      <c r="B87" s="12"/>
      <c r="C87" s="12"/>
      <c r="D87" s="12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173</v>
      </c>
      <c r="B88" s="12"/>
      <c r="C88" s="12"/>
      <c r="D88" s="12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174</v>
      </c>
      <c r="B89" s="6"/>
      <c r="C89" s="14"/>
      <c r="D89" s="14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178</v>
      </c>
      <c r="B90" s="3">
        <v>854</v>
      </c>
      <c r="C90" s="3">
        <v>85415</v>
      </c>
      <c r="D90" s="3">
        <v>2310</v>
      </c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181</v>
      </c>
      <c r="B91" s="6" t="s">
        <v>155</v>
      </c>
      <c r="C91" s="6" t="s">
        <v>175</v>
      </c>
      <c r="D91" s="6" t="s">
        <v>47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182</v>
      </c>
      <c r="B92" s="6"/>
      <c r="C92" s="6"/>
      <c r="D92" s="6" t="s">
        <v>123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183</v>
      </c>
      <c r="B93" s="6"/>
      <c r="C93" s="6"/>
      <c r="D93" s="6" t="s">
        <v>35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184</v>
      </c>
      <c r="B94" s="6"/>
      <c r="C94" s="6"/>
      <c r="D94" s="6" t="s">
        <v>36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189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190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191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192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239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240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241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 aca="true" t="shared" si="2" ref="E102:Q102">SUM(E91:E101)+SUM(E53:E85)+SUM(E2:E49)</f>
        <v>900</v>
      </c>
      <c r="F102" s="4">
        <f t="shared" si="2"/>
        <v>75</v>
      </c>
      <c r="G102" s="4">
        <f t="shared" si="2"/>
        <v>74</v>
      </c>
      <c r="H102" s="4">
        <f t="shared" si="2"/>
        <v>75</v>
      </c>
      <c r="I102" s="4">
        <f t="shared" si="2"/>
        <v>74</v>
      </c>
      <c r="J102" s="4">
        <f t="shared" si="2"/>
        <v>75</v>
      </c>
      <c r="K102" s="4">
        <f t="shared" si="2"/>
        <v>75</v>
      </c>
      <c r="L102" s="4">
        <f t="shared" si="2"/>
        <v>75</v>
      </c>
      <c r="M102" s="4">
        <f t="shared" si="2"/>
        <v>75</v>
      </c>
      <c r="N102" s="4">
        <f t="shared" si="2"/>
        <v>75</v>
      </c>
      <c r="O102" s="4">
        <f t="shared" si="2"/>
        <v>75</v>
      </c>
      <c r="P102" s="4">
        <f t="shared" si="2"/>
        <v>76</v>
      </c>
      <c r="Q102" s="4">
        <f t="shared" si="2"/>
        <v>76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C39">
      <selection activeCell="E102" sqref="E102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>
        <f t="shared" si="0"/>
        <v>15</v>
      </c>
      <c r="F19" s="4">
        <v>1</v>
      </c>
      <c r="G19" s="4">
        <v>2</v>
      </c>
      <c r="H19" s="4">
        <v>1</v>
      </c>
      <c r="I19" s="4">
        <v>2</v>
      </c>
      <c r="J19" s="4">
        <v>1</v>
      </c>
      <c r="K19" s="4">
        <v>2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</row>
    <row r="20" spans="1:17" ht="11.25">
      <c r="A20" s="5" t="s">
        <v>60</v>
      </c>
      <c r="B20" s="6"/>
      <c r="C20" s="6"/>
      <c r="D20" s="6" t="s">
        <v>36</v>
      </c>
      <c r="E20" s="4">
        <f t="shared" si="0"/>
        <v>15</v>
      </c>
      <c r="F20" s="4">
        <v>1</v>
      </c>
      <c r="G20" s="4">
        <v>2</v>
      </c>
      <c r="H20" s="4">
        <v>1</v>
      </c>
      <c r="I20" s="4">
        <v>2</v>
      </c>
      <c r="J20" s="4">
        <v>1</v>
      </c>
      <c r="K20" s="4">
        <v>2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</row>
    <row r="21" spans="1:17" ht="11.25">
      <c r="A21" s="5" t="s">
        <v>68</v>
      </c>
      <c r="B21" s="6"/>
      <c r="C21" s="6"/>
      <c r="D21" s="6" t="s">
        <v>237</v>
      </c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/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141</v>
      </c>
      <c r="B67" s="6"/>
      <c r="C67" s="6"/>
      <c r="D67" s="6" t="s">
        <v>123</v>
      </c>
      <c r="E67" s="4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5" t="s">
        <v>142</v>
      </c>
      <c r="B68" s="6"/>
      <c r="C68" s="6"/>
      <c r="D68" s="6" t="s">
        <v>35</v>
      </c>
      <c r="E68" s="4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1.25">
      <c r="A69" s="5" t="s">
        <v>143</v>
      </c>
      <c r="B69" s="6"/>
      <c r="C69" s="6"/>
      <c r="D69" s="6" t="s">
        <v>36</v>
      </c>
      <c r="E69" s="4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1.25">
      <c r="A70" s="5" t="s">
        <v>144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147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163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164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167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5" t="s">
        <v>170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171</v>
      </c>
      <c r="B87" s="12"/>
      <c r="C87" s="12"/>
      <c r="D87" s="12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172</v>
      </c>
      <c r="B88" s="12"/>
      <c r="C88" s="12"/>
      <c r="D88" s="12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173</v>
      </c>
      <c r="B89" s="6"/>
      <c r="C89" s="14"/>
      <c r="D89" s="14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174</v>
      </c>
      <c r="B90" s="3"/>
      <c r="C90" s="3"/>
      <c r="D90" s="3"/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181</v>
      </c>
      <c r="B92" s="6"/>
      <c r="C92" s="6"/>
      <c r="D92" s="6" t="s">
        <v>123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182</v>
      </c>
      <c r="B93" s="6"/>
      <c r="C93" s="6"/>
      <c r="D93" s="6" t="s">
        <v>35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183</v>
      </c>
      <c r="B94" s="6"/>
      <c r="C94" s="6"/>
      <c r="D94" s="6" t="s">
        <v>36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8" ht="25.5" customHeight="1">
      <c r="A102" s="30" t="s">
        <v>179</v>
      </c>
      <c r="B102" s="31"/>
      <c r="C102" s="32"/>
      <c r="D102" s="6"/>
      <c r="E102" s="4">
        <f aca="true" t="shared" si="2" ref="E102:Q102">SUM(E91:E101)+SUM(E53:E85)+SUM(E2:E49)</f>
        <v>30</v>
      </c>
      <c r="F102" s="4">
        <f t="shared" si="2"/>
        <v>2</v>
      </c>
      <c r="G102" s="4">
        <f t="shared" si="2"/>
        <v>4</v>
      </c>
      <c r="H102" s="4">
        <f t="shared" si="2"/>
        <v>2</v>
      </c>
      <c r="I102" s="4">
        <f t="shared" si="2"/>
        <v>4</v>
      </c>
      <c r="J102" s="4">
        <f t="shared" si="2"/>
        <v>2</v>
      </c>
      <c r="K102" s="4">
        <f t="shared" si="2"/>
        <v>4</v>
      </c>
      <c r="L102" s="4">
        <f t="shared" si="2"/>
        <v>2</v>
      </c>
      <c r="M102" s="4">
        <f t="shared" si="2"/>
        <v>2</v>
      </c>
      <c r="N102" s="4">
        <f t="shared" si="2"/>
        <v>2</v>
      </c>
      <c r="O102" s="4">
        <f t="shared" si="2"/>
        <v>2</v>
      </c>
      <c r="P102" s="4">
        <f t="shared" si="2"/>
        <v>2</v>
      </c>
      <c r="Q102" s="4">
        <f t="shared" si="2"/>
        <v>2</v>
      </c>
      <c r="R102" s="20"/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selection activeCell="E102" sqref="E102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/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141</v>
      </c>
      <c r="B67" s="6"/>
      <c r="C67" s="6"/>
      <c r="D67" s="6" t="s">
        <v>123</v>
      </c>
      <c r="E67" s="4">
        <f t="shared" si="1"/>
        <v>405000</v>
      </c>
      <c r="F67" s="4">
        <v>33750</v>
      </c>
      <c r="G67" s="4">
        <v>33750</v>
      </c>
      <c r="H67" s="4">
        <v>33750</v>
      </c>
      <c r="I67" s="4">
        <v>33750</v>
      </c>
      <c r="J67" s="4">
        <v>33750</v>
      </c>
      <c r="K67" s="4">
        <v>33750</v>
      </c>
      <c r="L67" s="4">
        <v>33750</v>
      </c>
      <c r="M67" s="4">
        <v>33750</v>
      </c>
      <c r="N67" s="4">
        <v>33750</v>
      </c>
      <c r="O67" s="4">
        <v>33750</v>
      </c>
      <c r="P67" s="4">
        <v>33750</v>
      </c>
      <c r="Q67" s="4">
        <v>33750</v>
      </c>
    </row>
    <row r="68" spans="1:17" ht="11.25">
      <c r="A68" s="5" t="s">
        <v>142</v>
      </c>
      <c r="B68" s="6"/>
      <c r="C68" s="6"/>
      <c r="D68" s="6" t="s">
        <v>35</v>
      </c>
      <c r="E68" s="4">
        <f t="shared" si="1"/>
        <v>500</v>
      </c>
      <c r="F68" s="4">
        <v>41</v>
      </c>
      <c r="G68" s="4">
        <v>42</v>
      </c>
      <c r="H68" s="4">
        <v>42</v>
      </c>
      <c r="I68" s="4">
        <v>42</v>
      </c>
      <c r="J68" s="4">
        <v>41</v>
      </c>
      <c r="K68" s="4">
        <v>42</v>
      </c>
      <c r="L68" s="4">
        <v>42</v>
      </c>
      <c r="M68" s="4">
        <v>41</v>
      </c>
      <c r="N68" s="4">
        <v>42</v>
      </c>
      <c r="O68" s="4">
        <v>41</v>
      </c>
      <c r="P68" s="4">
        <v>42</v>
      </c>
      <c r="Q68" s="4">
        <v>42</v>
      </c>
    </row>
    <row r="69" spans="1:17" ht="11.25">
      <c r="A69" s="5" t="s">
        <v>143</v>
      </c>
      <c r="B69" s="6"/>
      <c r="C69" s="6"/>
      <c r="D69" s="6" t="s">
        <v>36</v>
      </c>
      <c r="E69" s="4">
        <f t="shared" si="1"/>
        <v>150</v>
      </c>
      <c r="F69" s="4">
        <v>12</v>
      </c>
      <c r="G69" s="4">
        <v>13</v>
      </c>
      <c r="H69" s="4">
        <v>12</v>
      </c>
      <c r="I69" s="4">
        <v>13</v>
      </c>
      <c r="J69" s="4">
        <v>12</v>
      </c>
      <c r="K69" s="4">
        <v>13</v>
      </c>
      <c r="L69" s="4">
        <v>12</v>
      </c>
      <c r="M69" s="4">
        <v>13</v>
      </c>
      <c r="N69" s="4">
        <v>12</v>
      </c>
      <c r="O69" s="4">
        <v>13</v>
      </c>
      <c r="P69" s="4">
        <v>12</v>
      </c>
      <c r="Q69" s="4">
        <v>13</v>
      </c>
    </row>
    <row r="70" spans="1:17" ht="11.25">
      <c r="A70" s="5" t="s">
        <v>144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147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163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164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167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5" t="s">
        <v>170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171</v>
      </c>
      <c r="B87" s="6"/>
      <c r="C87" s="6"/>
      <c r="D87" s="6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172</v>
      </c>
      <c r="B88" s="6"/>
      <c r="C88" s="6"/>
      <c r="D88" s="6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173</v>
      </c>
      <c r="B89" s="6"/>
      <c r="C89" s="6"/>
      <c r="D89" s="6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174</v>
      </c>
      <c r="B90" s="3">
        <v>854</v>
      </c>
      <c r="C90" s="3">
        <v>85415</v>
      </c>
      <c r="D90" s="3">
        <v>2310</v>
      </c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181</v>
      </c>
      <c r="B92" s="6"/>
      <c r="C92" s="6"/>
      <c r="D92" s="6" t="s">
        <v>123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182</v>
      </c>
      <c r="B93" s="6"/>
      <c r="C93" s="6"/>
      <c r="D93" s="6" t="s">
        <v>35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183</v>
      </c>
      <c r="B94" s="6"/>
      <c r="C94" s="6"/>
      <c r="D94" s="6" t="s">
        <v>36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 aca="true" t="shared" si="2" ref="E102:Q102">SUM(E91:E101)+SUM(E53:E85)+SUM(E2:E49)</f>
        <v>405650</v>
      </c>
      <c r="F102" s="4">
        <f t="shared" si="2"/>
        <v>33803</v>
      </c>
      <c r="G102" s="4">
        <f t="shared" si="2"/>
        <v>33805</v>
      </c>
      <c r="H102" s="4">
        <f t="shared" si="2"/>
        <v>33804</v>
      </c>
      <c r="I102" s="4">
        <f t="shared" si="2"/>
        <v>33805</v>
      </c>
      <c r="J102" s="4">
        <f t="shared" si="2"/>
        <v>33803</v>
      </c>
      <c r="K102" s="4">
        <f t="shared" si="2"/>
        <v>33805</v>
      </c>
      <c r="L102" s="4">
        <f t="shared" si="2"/>
        <v>33804</v>
      </c>
      <c r="M102" s="4">
        <f t="shared" si="2"/>
        <v>33804</v>
      </c>
      <c r="N102" s="4">
        <f t="shared" si="2"/>
        <v>33804</v>
      </c>
      <c r="O102" s="4">
        <f t="shared" si="2"/>
        <v>33804</v>
      </c>
      <c r="P102" s="4">
        <f t="shared" si="2"/>
        <v>33804</v>
      </c>
      <c r="Q102" s="4">
        <f t="shared" si="2"/>
        <v>33805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selection activeCell="D25" sqref="D25"/>
    </sheetView>
  </sheetViews>
  <sheetFormatPr defaultColWidth="9.140625" defaultRowHeight="12.75"/>
  <cols>
    <col min="1" max="1" width="4.00390625" style="2" customWidth="1"/>
    <col min="2" max="3" width="8.28125" style="2" customWidth="1"/>
    <col min="4" max="4" width="7.140625" style="2" customWidth="1"/>
    <col min="5" max="5" width="9.140625" style="2" customWidth="1"/>
    <col min="6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1.25">
      <c r="A50" s="28"/>
      <c r="B50" s="19"/>
      <c r="C50" s="19"/>
      <c r="D50" s="1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ht="11.25">
      <c r="A51" s="28"/>
      <c r="B51" s="19"/>
      <c r="C51" s="19"/>
      <c r="D51" s="1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22" ht="11.25">
      <c r="A52" s="18" t="s">
        <v>0</v>
      </c>
      <c r="B52" s="18" t="s">
        <v>17</v>
      </c>
      <c r="C52" s="18" t="s">
        <v>15</v>
      </c>
      <c r="D52" s="18" t="s">
        <v>16</v>
      </c>
      <c r="E52" s="18" t="s">
        <v>1</v>
      </c>
      <c r="F52" s="18" t="s">
        <v>2</v>
      </c>
      <c r="G52" s="18" t="s">
        <v>3</v>
      </c>
      <c r="H52" s="18" t="s">
        <v>4</v>
      </c>
      <c r="I52" s="18" t="s">
        <v>5</v>
      </c>
      <c r="J52" s="18" t="s">
        <v>6</v>
      </c>
      <c r="K52" s="18" t="s">
        <v>7</v>
      </c>
      <c r="L52" s="18" t="s">
        <v>8</v>
      </c>
      <c r="M52" s="18" t="s">
        <v>9</v>
      </c>
      <c r="N52" s="18" t="s">
        <v>10</v>
      </c>
      <c r="O52" s="18" t="s">
        <v>11</v>
      </c>
      <c r="P52" s="18" t="s">
        <v>12</v>
      </c>
      <c r="Q52" s="18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89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 t="s">
        <v>140</v>
      </c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141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142</v>
      </c>
      <c r="B67" s="6"/>
      <c r="C67" s="6"/>
      <c r="D67" s="6" t="s">
        <v>123</v>
      </c>
      <c r="E67" s="4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5" t="s">
        <v>143</v>
      </c>
      <c r="B68" s="6"/>
      <c r="C68" s="6"/>
      <c r="D68" s="6" t="s">
        <v>35</v>
      </c>
      <c r="E68" s="4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1.25">
      <c r="A69" s="5" t="s">
        <v>144</v>
      </c>
      <c r="B69" s="6"/>
      <c r="C69" s="6"/>
      <c r="D69" s="6" t="s">
        <v>36</v>
      </c>
      <c r="E69" s="4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1.25">
      <c r="A70" s="5" t="s">
        <v>145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146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147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148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149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160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161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162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163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164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165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166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167</v>
      </c>
      <c r="B82" s="6"/>
      <c r="C82" s="6"/>
      <c r="D82" s="6" t="s">
        <v>35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168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169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170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5" t="s">
        <v>171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172</v>
      </c>
      <c r="B87" s="12"/>
      <c r="C87" s="12"/>
      <c r="D87" s="12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173</v>
      </c>
      <c r="B88" s="12"/>
      <c r="C88" s="12"/>
      <c r="D88" s="12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174</v>
      </c>
      <c r="B89" s="19"/>
      <c r="C89" s="6"/>
      <c r="D89" s="6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178</v>
      </c>
      <c r="B90" s="18">
        <v>854</v>
      </c>
      <c r="C90" s="18">
        <v>85415</v>
      </c>
      <c r="D90" s="18">
        <v>2310</v>
      </c>
      <c r="E90" s="4">
        <f aca="true" t="shared" si="2" ref="E90:E101">SUM(F90:Q90)</f>
        <v>0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pans="1:17" ht="11.25">
      <c r="A91" s="5" t="s">
        <v>181</v>
      </c>
      <c r="B91" s="6" t="s">
        <v>155</v>
      </c>
      <c r="C91" s="6" t="s">
        <v>175</v>
      </c>
      <c r="D91" s="6" t="s">
        <v>47</v>
      </c>
      <c r="E91" s="4">
        <f t="shared" si="2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182</v>
      </c>
      <c r="B92" s="6"/>
      <c r="C92" s="6"/>
      <c r="D92" s="6" t="s">
        <v>123</v>
      </c>
      <c r="E92" s="4">
        <f t="shared" si="2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183</v>
      </c>
      <c r="B93" s="6"/>
      <c r="C93" s="6"/>
      <c r="D93" s="6" t="s">
        <v>35</v>
      </c>
      <c r="E93" s="4">
        <f t="shared" si="2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184</v>
      </c>
      <c r="B94" s="6"/>
      <c r="C94" s="6"/>
      <c r="D94" s="6" t="s">
        <v>36</v>
      </c>
      <c r="E94" s="4">
        <f t="shared" si="2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189</v>
      </c>
      <c r="B95" s="6" t="s">
        <v>155</v>
      </c>
      <c r="C95" s="6" t="s">
        <v>242</v>
      </c>
      <c r="D95" s="6" t="s">
        <v>47</v>
      </c>
      <c r="E95" s="4">
        <f t="shared" si="2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190</v>
      </c>
      <c r="B96" s="6"/>
      <c r="C96" s="6"/>
      <c r="D96" s="6" t="s">
        <v>123</v>
      </c>
      <c r="E96" s="4">
        <f t="shared" si="2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191</v>
      </c>
      <c r="B97" s="6"/>
      <c r="C97" s="6"/>
      <c r="D97" s="6" t="s">
        <v>35</v>
      </c>
      <c r="E97" s="4">
        <f t="shared" si="2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192</v>
      </c>
      <c r="B98" s="6"/>
      <c r="C98" s="6"/>
      <c r="D98" s="6" t="s">
        <v>36</v>
      </c>
      <c r="E98" s="4">
        <f t="shared" si="2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239</v>
      </c>
      <c r="B99" s="6"/>
      <c r="C99" s="6"/>
      <c r="D99" s="6" t="s">
        <v>65</v>
      </c>
      <c r="E99" s="4">
        <f t="shared" si="2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240</v>
      </c>
      <c r="B100" s="6"/>
      <c r="C100" s="6"/>
      <c r="D100" s="6" t="s">
        <v>66</v>
      </c>
      <c r="E100" s="4">
        <f t="shared" si="2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241</v>
      </c>
      <c r="B101" s="6" t="s">
        <v>176</v>
      </c>
      <c r="C101" s="6" t="s">
        <v>177</v>
      </c>
      <c r="D101" s="6" t="s">
        <v>23</v>
      </c>
      <c r="E101" s="4">
        <f t="shared" si="2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0.25" customHeight="1">
      <c r="A102" s="30" t="s">
        <v>179</v>
      </c>
      <c r="B102" s="31"/>
      <c r="C102" s="32"/>
      <c r="D102" s="6"/>
      <c r="E102" s="4">
        <f aca="true" t="shared" si="3" ref="E102:Q102">SUM(E90:E101)+SUM(E53:E89)+SUM(E2:E49)</f>
        <v>0</v>
      </c>
      <c r="F102" s="4">
        <f t="shared" si="3"/>
        <v>0</v>
      </c>
      <c r="G102" s="4">
        <f t="shared" si="3"/>
        <v>0</v>
      </c>
      <c r="H102" s="4">
        <f t="shared" si="3"/>
        <v>0</v>
      </c>
      <c r="I102" s="4">
        <f t="shared" si="3"/>
        <v>0</v>
      </c>
      <c r="J102" s="4">
        <f t="shared" si="3"/>
        <v>0</v>
      </c>
      <c r="K102" s="4">
        <f t="shared" si="3"/>
        <v>0</v>
      </c>
      <c r="L102" s="4">
        <f t="shared" si="3"/>
        <v>0</v>
      </c>
      <c r="M102" s="4">
        <f t="shared" si="3"/>
        <v>0</v>
      </c>
      <c r="N102" s="4">
        <f t="shared" si="3"/>
        <v>0</v>
      </c>
      <c r="O102" s="4">
        <f t="shared" si="3"/>
        <v>0</v>
      </c>
      <c r="P102" s="4">
        <f t="shared" si="3"/>
        <v>0</v>
      </c>
      <c r="Q102" s="4">
        <f t="shared" si="3"/>
        <v>0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98"/>
  <sheetViews>
    <sheetView workbookViewId="0" topLeftCell="A81">
      <selection activeCell="E101" sqref="E101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3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40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 t="s">
        <v>41</v>
      </c>
      <c r="C9" s="6" t="s">
        <v>42</v>
      </c>
      <c r="D9" s="6" t="s">
        <v>43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/>
      <c r="C10" s="6"/>
      <c r="D10" s="6" t="s">
        <v>48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20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 t="s">
        <v>49</v>
      </c>
      <c r="C12" s="6" t="s">
        <v>50</v>
      </c>
      <c r="D12" s="6" t="s">
        <v>20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 t="s">
        <v>49</v>
      </c>
      <c r="C13" s="6" t="s">
        <v>52</v>
      </c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 t="s">
        <v>49</v>
      </c>
      <c r="C14" s="6" t="s">
        <v>51</v>
      </c>
      <c r="D14" s="6" t="s">
        <v>20</v>
      </c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61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63</v>
      </c>
      <c r="C16" s="6" t="s">
        <v>62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63</v>
      </c>
      <c r="C17" s="6" t="s">
        <v>64</v>
      </c>
      <c r="D17" s="6" t="s">
        <v>34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/>
      <c r="C18" s="6"/>
      <c r="D18" s="6" t="s">
        <v>47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65</v>
      </c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/>
      <c r="C22" s="6"/>
      <c r="D22" s="6" t="s">
        <v>66</v>
      </c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67</v>
      </c>
      <c r="D23" s="6" t="s">
        <v>20</v>
      </c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 t="s">
        <v>63</v>
      </c>
      <c r="C24" s="6" t="s">
        <v>76</v>
      </c>
      <c r="D24" s="6" t="s">
        <v>37</v>
      </c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 t="s">
        <v>77</v>
      </c>
      <c r="C25" s="6" t="s">
        <v>78</v>
      </c>
      <c r="D25" s="6" t="s">
        <v>20</v>
      </c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 t="s">
        <v>79</v>
      </c>
      <c r="C26" s="6" t="s">
        <v>80</v>
      </c>
      <c r="D26" s="6" t="s">
        <v>81</v>
      </c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 t="s">
        <v>82</v>
      </c>
      <c r="D27" s="6" t="s">
        <v>83</v>
      </c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/>
      <c r="C28" s="6"/>
      <c r="D28" s="6" t="s">
        <v>84</v>
      </c>
      <c r="E28" s="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 t="s">
        <v>85</v>
      </c>
      <c r="C29" s="6" t="s">
        <v>86</v>
      </c>
      <c r="D29" s="6" t="s">
        <v>87</v>
      </c>
      <c r="E29" s="4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/>
      <c r="C30" s="6" t="s">
        <v>88</v>
      </c>
      <c r="D30" s="6" t="s">
        <v>87</v>
      </c>
      <c r="E30" s="4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/>
      <c r="C31" s="6" t="s">
        <v>89</v>
      </c>
      <c r="D31" s="6" t="s">
        <v>87</v>
      </c>
      <c r="E31" s="4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 t="s">
        <v>100</v>
      </c>
      <c r="C32" s="6" t="s">
        <v>101</v>
      </c>
      <c r="D32" s="6" t="s">
        <v>35</v>
      </c>
      <c r="E32" s="4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/>
      <c r="D33" s="6" t="s">
        <v>36</v>
      </c>
      <c r="E33" s="4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 t="s">
        <v>102</v>
      </c>
      <c r="D34" s="6" t="s">
        <v>47</v>
      </c>
      <c r="E34" s="4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/>
      <c r="C35" s="6"/>
      <c r="D35" s="6" t="s">
        <v>35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/>
      <c r="D36" s="6" t="s">
        <v>36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/>
      <c r="D37" s="6" t="s">
        <v>37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/>
      <c r="C38" s="6" t="s">
        <v>103</v>
      </c>
      <c r="D38" s="6" t="s">
        <v>36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 t="s">
        <v>104</v>
      </c>
      <c r="D39" s="6" t="s">
        <v>37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105</v>
      </c>
      <c r="D40" s="6" t="s">
        <v>34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47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35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36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8" ht="11.25">
      <c r="A44" s="7"/>
      <c r="B44" s="8"/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0"/>
    </row>
    <row r="45" spans="1:18" ht="11.25">
      <c r="A45" s="7"/>
      <c r="B45" s="8"/>
      <c r="C45" s="8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0"/>
    </row>
    <row r="46" spans="1:22" ht="11.25">
      <c r="A46" s="3" t="s">
        <v>0</v>
      </c>
      <c r="B46" s="3" t="s">
        <v>17</v>
      </c>
      <c r="C46" s="3" t="s">
        <v>15</v>
      </c>
      <c r="D46" s="3" t="s">
        <v>16</v>
      </c>
      <c r="E46" s="3" t="s">
        <v>1</v>
      </c>
      <c r="F46" s="3" t="s">
        <v>2</v>
      </c>
      <c r="G46" s="3" t="s">
        <v>3</v>
      </c>
      <c r="H46" s="3" t="s">
        <v>4</v>
      </c>
      <c r="I46" s="3" t="s">
        <v>5</v>
      </c>
      <c r="J46" s="3" t="s">
        <v>6</v>
      </c>
      <c r="K46" s="3" t="s">
        <v>7</v>
      </c>
      <c r="L46" s="3" t="s">
        <v>8</v>
      </c>
      <c r="M46" s="3" t="s">
        <v>9</v>
      </c>
      <c r="N46" s="3" t="s">
        <v>10</v>
      </c>
      <c r="O46" s="3" t="s">
        <v>11</v>
      </c>
      <c r="P46" s="3" t="s">
        <v>12</v>
      </c>
      <c r="Q46" s="3" t="s">
        <v>13</v>
      </c>
      <c r="R46" s="11"/>
      <c r="S46" s="11"/>
      <c r="T46" s="11"/>
      <c r="U46" s="11"/>
      <c r="V46" s="10"/>
    </row>
    <row r="47" spans="1:17" ht="11.25">
      <c r="A47" s="5" t="s">
        <v>111</v>
      </c>
      <c r="B47" s="6" t="s">
        <v>100</v>
      </c>
      <c r="C47" s="6" t="s">
        <v>122</v>
      </c>
      <c r="D47" s="6" t="s">
        <v>34</v>
      </c>
      <c r="E47" s="4">
        <f aca="true" t="shared" si="1" ref="E47:E89">SUM(F47:Q47)</f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112</v>
      </c>
      <c r="B48" s="6"/>
      <c r="C48" s="6"/>
      <c r="D48" s="6" t="s">
        <v>47</v>
      </c>
      <c r="E48" s="4">
        <f t="shared" si="1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113</v>
      </c>
      <c r="B49" s="6"/>
      <c r="C49" s="6"/>
      <c r="D49" s="6" t="s">
        <v>123</v>
      </c>
      <c r="E49" s="4">
        <f t="shared" si="1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1.25">
      <c r="A50" s="5" t="s">
        <v>114</v>
      </c>
      <c r="B50" s="6"/>
      <c r="C50" s="6"/>
      <c r="D50" s="6" t="s">
        <v>35</v>
      </c>
      <c r="E50" s="4">
        <f t="shared" si="1"/>
        <v>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1.25">
      <c r="A51" s="5" t="s">
        <v>115</v>
      </c>
      <c r="B51" s="6"/>
      <c r="C51" s="6"/>
      <c r="D51" s="6" t="s">
        <v>36</v>
      </c>
      <c r="E51" s="4">
        <f t="shared" si="1"/>
        <v>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1.25">
      <c r="A52" s="5" t="s">
        <v>116</v>
      </c>
      <c r="B52" s="6"/>
      <c r="C52" s="6" t="s">
        <v>124</v>
      </c>
      <c r="D52" s="6" t="s">
        <v>37</v>
      </c>
      <c r="E52" s="4">
        <f t="shared" si="1"/>
        <v>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1.25">
      <c r="A53" s="5" t="s">
        <v>117</v>
      </c>
      <c r="B53" s="6"/>
      <c r="C53" s="6" t="s">
        <v>125</v>
      </c>
      <c r="D53" s="6" t="s">
        <v>126</v>
      </c>
      <c r="E53" s="4">
        <f t="shared" si="1"/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37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 t="s">
        <v>127</v>
      </c>
      <c r="C55" s="6" t="s">
        <v>128</v>
      </c>
      <c r="D55" s="6" t="s">
        <v>20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 t="s">
        <v>129</v>
      </c>
      <c r="C56" s="6" t="s">
        <v>130</v>
      </c>
      <c r="D56" s="6" t="s">
        <v>131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123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/>
      <c r="D58" s="6" t="s">
        <v>35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/>
      <c r="D59" s="6" t="s">
        <v>36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 t="s">
        <v>134</v>
      </c>
      <c r="D60" s="6" t="s">
        <v>47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/>
      <c r="C61" s="6"/>
      <c r="D61" s="6" t="s">
        <v>123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/>
      <c r="C62" s="6"/>
      <c r="D62" s="6" t="s">
        <v>35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36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126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 t="s">
        <v>140</v>
      </c>
      <c r="B65" s="6"/>
      <c r="C65" s="6" t="s">
        <v>150</v>
      </c>
      <c r="D65" s="6" t="s">
        <v>35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141</v>
      </c>
      <c r="B66" s="6"/>
      <c r="C66" s="6"/>
      <c r="D66" s="6" t="s">
        <v>36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142</v>
      </c>
      <c r="B67" s="6" t="s">
        <v>151</v>
      </c>
      <c r="C67" s="6" t="s">
        <v>152</v>
      </c>
      <c r="D67" s="6" t="s">
        <v>35</v>
      </c>
      <c r="E67" s="4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5" t="s">
        <v>143</v>
      </c>
      <c r="B68" s="6"/>
      <c r="C68" s="6"/>
      <c r="D68" s="6" t="s">
        <v>36</v>
      </c>
      <c r="E68" s="4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1.25">
      <c r="A69" s="5" t="s">
        <v>144</v>
      </c>
      <c r="B69" s="6"/>
      <c r="C69" s="6"/>
      <c r="D69" s="6" t="s">
        <v>153</v>
      </c>
      <c r="E69" s="4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1.25">
      <c r="A70" s="5" t="s">
        <v>145</v>
      </c>
      <c r="B70" s="6"/>
      <c r="C70" s="6"/>
      <c r="D70" s="6" t="s">
        <v>23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146</v>
      </c>
      <c r="B71" s="6"/>
      <c r="C71" s="6"/>
      <c r="D71" s="6" t="s">
        <v>154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147</v>
      </c>
      <c r="B72" s="6" t="s">
        <v>155</v>
      </c>
      <c r="C72" s="6" t="s">
        <v>156</v>
      </c>
      <c r="D72" s="6" t="s">
        <v>123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148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149</v>
      </c>
      <c r="B74" s="6"/>
      <c r="C74" s="6"/>
      <c r="D74" s="6" t="s">
        <v>37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160</v>
      </c>
      <c r="B75" s="6"/>
      <c r="C75" s="6" t="s">
        <v>157</v>
      </c>
      <c r="D75" s="6" t="s">
        <v>47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161</v>
      </c>
      <c r="B76" s="6"/>
      <c r="C76" s="6"/>
      <c r="D76" s="6" t="s">
        <v>123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162</v>
      </c>
      <c r="B77" s="6"/>
      <c r="C77" s="6"/>
      <c r="D77" s="6" t="s">
        <v>35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163</v>
      </c>
      <c r="B78" s="6"/>
      <c r="C78" s="6"/>
      <c r="D78" s="6" t="s">
        <v>36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164</v>
      </c>
      <c r="B79" s="6"/>
      <c r="C79" s="6" t="s">
        <v>158</v>
      </c>
      <c r="D79" s="6" t="s">
        <v>47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165</v>
      </c>
      <c r="B80" s="6"/>
      <c r="C80" s="6"/>
      <c r="D80" s="6" t="s">
        <v>35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166</v>
      </c>
      <c r="B81" s="6"/>
      <c r="C81" s="6"/>
      <c r="D81" s="6" t="s">
        <v>36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167</v>
      </c>
      <c r="B82" s="6"/>
      <c r="C82" s="6" t="s">
        <v>159</v>
      </c>
      <c r="D82" s="6" t="s">
        <v>47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168</v>
      </c>
      <c r="B83" s="6"/>
      <c r="C83" s="6"/>
      <c r="D83" s="6" t="s">
        <v>123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169</v>
      </c>
      <c r="B84" s="6"/>
      <c r="C84" s="6"/>
      <c r="D84" s="6" t="s">
        <v>35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170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1"/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1"/>
      <c r="B87" s="6"/>
      <c r="C87" s="6"/>
      <c r="D87" s="6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1"/>
      <c r="B88" s="6"/>
      <c r="C88" s="6"/>
      <c r="D88" s="6" t="s">
        <v>35</v>
      </c>
      <c r="E88" s="4">
        <f t="shared" si="1"/>
        <v>0</v>
      </c>
      <c r="F88" s="1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1"/>
      <c r="B89" s="6"/>
      <c r="C89" s="6"/>
      <c r="D89" s="6" t="s">
        <v>36</v>
      </c>
      <c r="E89" s="4">
        <f t="shared" si="1"/>
        <v>0</v>
      </c>
      <c r="F89" s="1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10"/>
      <c r="B90" s="8"/>
      <c r="C90" s="8"/>
      <c r="D90" s="8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ht="11.25">
      <c r="A91" s="16"/>
      <c r="B91" s="15"/>
      <c r="C91" s="15"/>
      <c r="D91" s="15"/>
      <c r="E91" s="17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ht="11.25">
      <c r="A92" s="3" t="s">
        <v>0</v>
      </c>
      <c r="B92" s="3" t="s">
        <v>17</v>
      </c>
      <c r="C92" s="3" t="s">
        <v>15</v>
      </c>
      <c r="D92" s="3" t="s">
        <v>16</v>
      </c>
      <c r="E92" s="3" t="s">
        <v>1</v>
      </c>
      <c r="F92" s="3" t="s">
        <v>2</v>
      </c>
      <c r="G92" s="3" t="s">
        <v>3</v>
      </c>
      <c r="H92" s="3" t="s">
        <v>4</v>
      </c>
      <c r="I92" s="3" t="s">
        <v>5</v>
      </c>
      <c r="J92" s="3" t="s">
        <v>6</v>
      </c>
      <c r="K92" s="3" t="s">
        <v>7</v>
      </c>
      <c r="L92" s="3" t="s">
        <v>8</v>
      </c>
      <c r="M92" s="3" t="s">
        <v>9</v>
      </c>
      <c r="N92" s="3" t="s">
        <v>10</v>
      </c>
      <c r="O92" s="3" t="s">
        <v>11</v>
      </c>
      <c r="P92" s="3" t="s">
        <v>12</v>
      </c>
      <c r="Q92" s="3" t="s">
        <v>13</v>
      </c>
    </row>
    <row r="93" spans="1:17" ht="11.25">
      <c r="A93" s="5" t="s">
        <v>171</v>
      </c>
      <c r="B93" s="6" t="s">
        <v>155</v>
      </c>
      <c r="C93" s="6" t="s">
        <v>175</v>
      </c>
      <c r="D93" s="6" t="s">
        <v>47</v>
      </c>
      <c r="E93" s="4">
        <f>SUM(F93:Q93)</f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172</v>
      </c>
      <c r="B94" s="6"/>
      <c r="C94" s="6"/>
      <c r="D94" s="6" t="s">
        <v>123</v>
      </c>
      <c r="E94" s="4">
        <f>SUM(F94:Q94)</f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173</v>
      </c>
      <c r="B95" s="6"/>
      <c r="C95" s="6"/>
      <c r="D95" s="6" t="s">
        <v>35</v>
      </c>
      <c r="E95" s="4">
        <f>SUM(F95:Q95)</f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174</v>
      </c>
      <c r="B96" s="6"/>
      <c r="C96" s="6"/>
      <c r="D96" s="6" t="s">
        <v>36</v>
      </c>
      <c r="E96" s="4">
        <f>SUM(F96:Q96)</f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178</v>
      </c>
      <c r="B97" s="6" t="s">
        <v>176</v>
      </c>
      <c r="C97" s="6" t="s">
        <v>177</v>
      </c>
      <c r="D97" s="6" t="s">
        <v>23</v>
      </c>
      <c r="E97" s="4">
        <f>SUM(F97:Q97)</f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25.5" customHeight="1">
      <c r="A98" s="30" t="s">
        <v>179</v>
      </c>
      <c r="B98" s="31"/>
      <c r="C98" s="32"/>
      <c r="D98" s="6"/>
      <c r="E98" s="4">
        <f>SUM(E93:E97)+SUM(E47:E85)+SUM(E2:E43)</f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</sheetData>
  <mergeCells count="1">
    <mergeCell ref="A98:C98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C1">
      <selection activeCell="N13" sqref="N13"/>
    </sheetView>
  </sheetViews>
  <sheetFormatPr defaultColWidth="9.140625" defaultRowHeight="12.75"/>
  <cols>
    <col min="1" max="1" width="4.00390625" style="22" customWidth="1"/>
    <col min="2" max="2" width="22.00390625" style="22" customWidth="1"/>
    <col min="3" max="4" width="9.140625" style="22" customWidth="1"/>
    <col min="5" max="5" width="9.8515625" style="22" bestFit="1" customWidth="1"/>
    <col min="6" max="14" width="9.140625" style="22" customWidth="1"/>
    <col min="15" max="15" width="10.140625" style="22" bestFit="1" customWidth="1"/>
    <col min="16" max="16384" width="9.140625" style="22" customWidth="1"/>
  </cols>
  <sheetData>
    <row r="1" spans="1:15" ht="12.75" customHeight="1">
      <c r="A1" s="34" t="s">
        <v>247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3" spans="1:15" ht="12">
      <c r="A3" s="21" t="s">
        <v>194</v>
      </c>
      <c r="B3" s="21" t="s">
        <v>193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1" t="s">
        <v>13</v>
      </c>
      <c r="O3" s="21" t="s">
        <v>1</v>
      </c>
    </row>
    <row r="4" spans="1:15" ht="12">
      <c r="A4" s="23" t="s">
        <v>195</v>
      </c>
      <c r="B4" s="24" t="s">
        <v>212</v>
      </c>
      <c r="C4" s="25">
        <v>3611137</v>
      </c>
      <c r="D4" s="25">
        <v>3551256</v>
      </c>
      <c r="E4" s="25">
        <v>3080373</v>
      </c>
      <c r="F4" s="25">
        <v>3020475</v>
      </c>
      <c r="G4" s="25">
        <v>3075122</v>
      </c>
      <c r="H4" s="25">
        <v>4020475</v>
      </c>
      <c r="I4" s="25">
        <v>4478500</v>
      </c>
      <c r="J4" s="25">
        <v>3120000</v>
      </c>
      <c r="K4" s="25">
        <v>3215286</v>
      </c>
      <c r="L4" s="25">
        <v>3658000</v>
      </c>
      <c r="M4" s="25">
        <v>3500000</v>
      </c>
      <c r="N4" s="25">
        <v>3603032</v>
      </c>
      <c r="O4" s="25">
        <f>SUM(C4:N4)</f>
        <v>41933656</v>
      </c>
    </row>
    <row r="5" spans="1:15" ht="12">
      <c r="A5" s="23" t="s">
        <v>196</v>
      </c>
      <c r="B5" s="24" t="s">
        <v>213</v>
      </c>
      <c r="C5" s="25">
        <v>56</v>
      </c>
      <c r="D5" s="25">
        <v>38</v>
      </c>
      <c r="E5" s="25">
        <v>36</v>
      </c>
      <c r="F5" s="25">
        <v>30</v>
      </c>
      <c r="G5" s="25">
        <v>26</v>
      </c>
      <c r="H5" s="25">
        <v>28</v>
      </c>
      <c r="I5" s="25">
        <v>26</v>
      </c>
      <c r="J5" s="25">
        <v>26</v>
      </c>
      <c r="K5" s="25">
        <v>26</v>
      </c>
      <c r="L5" s="25">
        <v>26</v>
      </c>
      <c r="M5" s="25">
        <v>26</v>
      </c>
      <c r="N5" s="25">
        <v>26</v>
      </c>
      <c r="O5" s="25">
        <f aca="true" t="shared" si="0" ref="O5:O22">SUM(C5:N5)</f>
        <v>370</v>
      </c>
    </row>
    <row r="6" spans="1:15" ht="12">
      <c r="A6" s="23" t="s">
        <v>197</v>
      </c>
      <c r="B6" s="24" t="s">
        <v>214</v>
      </c>
      <c r="C6" s="25">
        <v>39730</v>
      </c>
      <c r="D6" s="25">
        <v>38162</v>
      </c>
      <c r="E6" s="25">
        <v>40869</v>
      </c>
      <c r="F6" s="25">
        <v>32000</v>
      </c>
      <c r="G6" s="25">
        <v>35000</v>
      </c>
      <c r="H6" s="25">
        <v>35000</v>
      </c>
      <c r="I6" s="25">
        <v>35000</v>
      </c>
      <c r="J6" s="25">
        <v>35000</v>
      </c>
      <c r="K6" s="25">
        <v>35000</v>
      </c>
      <c r="L6" s="25">
        <v>35000</v>
      </c>
      <c r="M6" s="25">
        <v>35000</v>
      </c>
      <c r="N6" s="25">
        <v>28239</v>
      </c>
      <c r="O6" s="25">
        <f t="shared" si="0"/>
        <v>424000</v>
      </c>
    </row>
    <row r="7" spans="1:15" ht="12">
      <c r="A7" s="23" t="s">
        <v>198</v>
      </c>
      <c r="B7" s="24" t="s">
        <v>215</v>
      </c>
      <c r="C7" s="25">
        <v>47000</v>
      </c>
      <c r="D7" s="25">
        <v>54900</v>
      </c>
      <c r="E7" s="25">
        <v>46000</v>
      </c>
      <c r="F7" s="25">
        <v>50750</v>
      </c>
      <c r="G7" s="25">
        <v>46000</v>
      </c>
      <c r="H7" s="25">
        <v>46000</v>
      </c>
      <c r="I7" s="25">
        <v>46000</v>
      </c>
      <c r="J7" s="25">
        <v>46000</v>
      </c>
      <c r="K7" s="25">
        <v>46000</v>
      </c>
      <c r="L7" s="25">
        <v>46000</v>
      </c>
      <c r="M7" s="25">
        <v>46000</v>
      </c>
      <c r="N7" s="25">
        <v>46000</v>
      </c>
      <c r="O7" s="25">
        <f t="shared" si="0"/>
        <v>566650</v>
      </c>
    </row>
    <row r="8" spans="1:15" ht="12">
      <c r="A8" s="23" t="s">
        <v>199</v>
      </c>
      <c r="B8" s="24" t="s">
        <v>216</v>
      </c>
      <c r="C8" s="25">
        <v>40000</v>
      </c>
      <c r="D8" s="25">
        <v>36500</v>
      </c>
      <c r="E8" s="25">
        <v>36540</v>
      </c>
      <c r="F8" s="25">
        <v>36500</v>
      </c>
      <c r="G8" s="25">
        <v>36500</v>
      </c>
      <c r="H8" s="25">
        <v>36500</v>
      </c>
      <c r="I8" s="25">
        <v>38500</v>
      </c>
      <c r="J8" s="25">
        <v>63500</v>
      </c>
      <c r="K8" s="25">
        <v>41000</v>
      </c>
      <c r="L8" s="25">
        <v>41000</v>
      </c>
      <c r="M8" s="25">
        <v>41000</v>
      </c>
      <c r="N8" s="25">
        <v>41220</v>
      </c>
      <c r="O8" s="25">
        <f t="shared" si="0"/>
        <v>488760</v>
      </c>
    </row>
    <row r="9" spans="1:15" ht="12">
      <c r="A9" s="23" t="s">
        <v>200</v>
      </c>
      <c r="B9" s="24" t="s">
        <v>217</v>
      </c>
      <c r="C9" s="25">
        <v>67956</v>
      </c>
      <c r="D9" s="25">
        <v>67115</v>
      </c>
      <c r="E9" s="25">
        <v>72330</v>
      </c>
      <c r="F9" s="25">
        <v>56599</v>
      </c>
      <c r="G9" s="25">
        <v>57000</v>
      </c>
      <c r="H9" s="25">
        <v>57000</v>
      </c>
      <c r="I9" s="25">
        <v>57000</v>
      </c>
      <c r="J9" s="25">
        <v>57000</v>
      </c>
      <c r="K9" s="25">
        <v>57000</v>
      </c>
      <c r="L9" s="25">
        <v>57000</v>
      </c>
      <c r="M9" s="25">
        <v>57000</v>
      </c>
      <c r="N9" s="25">
        <v>57000</v>
      </c>
      <c r="O9" s="25">
        <f t="shared" si="0"/>
        <v>720000</v>
      </c>
    </row>
    <row r="10" spans="1:15" ht="12">
      <c r="A10" s="23" t="s">
        <v>201</v>
      </c>
      <c r="B10" s="24" t="s">
        <v>218</v>
      </c>
      <c r="C10" s="25">
        <v>250</v>
      </c>
      <c r="D10" s="25">
        <v>327</v>
      </c>
      <c r="E10" s="25">
        <v>223</v>
      </c>
      <c r="F10" s="25">
        <v>226</v>
      </c>
      <c r="G10" s="25">
        <v>257</v>
      </c>
      <c r="H10" s="25">
        <v>260</v>
      </c>
      <c r="I10" s="25">
        <v>205</v>
      </c>
      <c r="J10" s="25">
        <v>205</v>
      </c>
      <c r="K10" s="25">
        <v>107</v>
      </c>
      <c r="L10" s="25">
        <v>107</v>
      </c>
      <c r="M10" s="25">
        <v>107</v>
      </c>
      <c r="N10" s="25">
        <v>216</v>
      </c>
      <c r="O10" s="25">
        <f t="shared" si="0"/>
        <v>2490</v>
      </c>
    </row>
    <row r="11" spans="1:15" ht="12">
      <c r="A11" s="23" t="s">
        <v>203</v>
      </c>
      <c r="B11" s="24" t="s">
        <v>219</v>
      </c>
      <c r="C11" s="25">
        <v>370</v>
      </c>
      <c r="D11" s="25">
        <v>317</v>
      </c>
      <c r="E11" s="25">
        <v>383</v>
      </c>
      <c r="F11" s="25">
        <v>120</v>
      </c>
      <c r="G11" s="25">
        <v>120</v>
      </c>
      <c r="H11" s="25">
        <v>120</v>
      </c>
      <c r="I11" s="25">
        <v>120</v>
      </c>
      <c r="J11" s="25">
        <v>120</v>
      </c>
      <c r="K11" s="25">
        <v>120</v>
      </c>
      <c r="L11" s="25">
        <v>120</v>
      </c>
      <c r="M11" s="25">
        <v>120</v>
      </c>
      <c r="N11" s="25">
        <v>120</v>
      </c>
      <c r="O11" s="25">
        <f t="shared" si="0"/>
        <v>2150</v>
      </c>
    </row>
    <row r="12" spans="1:15" ht="12">
      <c r="A12" s="23" t="s">
        <v>204</v>
      </c>
      <c r="B12" s="24" t="s">
        <v>220</v>
      </c>
      <c r="C12" s="25">
        <v>4029</v>
      </c>
      <c r="D12" s="25">
        <v>2183</v>
      </c>
      <c r="E12" s="25">
        <v>6039</v>
      </c>
      <c r="F12" s="25">
        <v>600</v>
      </c>
      <c r="G12" s="25">
        <v>400</v>
      </c>
      <c r="H12" s="25">
        <v>400</v>
      </c>
      <c r="I12" s="25">
        <v>50</v>
      </c>
      <c r="J12" s="25">
        <v>50</v>
      </c>
      <c r="K12" s="25">
        <v>130</v>
      </c>
      <c r="L12" s="25">
        <v>400</v>
      </c>
      <c r="M12" s="25">
        <v>130</v>
      </c>
      <c r="N12" s="25">
        <v>89</v>
      </c>
      <c r="O12" s="25">
        <f t="shared" si="0"/>
        <v>14500</v>
      </c>
    </row>
    <row r="13" spans="1:15" ht="12">
      <c r="A13" s="23" t="s">
        <v>205</v>
      </c>
      <c r="B13" s="24" t="s">
        <v>221</v>
      </c>
      <c r="C13" s="25">
        <v>250</v>
      </c>
      <c r="D13" s="25">
        <v>28317</v>
      </c>
      <c r="E13" s="25">
        <v>18733</v>
      </c>
      <c r="F13" s="25">
        <v>18700</v>
      </c>
      <c r="G13" s="25">
        <v>18700</v>
      </c>
      <c r="H13" s="25">
        <v>16800</v>
      </c>
      <c r="I13" s="25">
        <v>7200</v>
      </c>
      <c r="J13" s="25">
        <v>100</v>
      </c>
      <c r="K13" s="25">
        <v>15000</v>
      </c>
      <c r="L13" s="25">
        <v>18800</v>
      </c>
      <c r="M13" s="25">
        <v>18800</v>
      </c>
      <c r="N13" s="25">
        <v>36050</v>
      </c>
      <c r="O13" s="25">
        <f t="shared" si="0"/>
        <v>197450</v>
      </c>
    </row>
    <row r="14" spans="1:15" ht="12">
      <c r="A14" s="23" t="s">
        <v>206</v>
      </c>
      <c r="B14" s="24" t="s">
        <v>222</v>
      </c>
      <c r="C14" s="25">
        <v>79405</v>
      </c>
      <c r="D14" s="25">
        <v>109721</v>
      </c>
      <c r="E14" s="25">
        <v>134248</v>
      </c>
      <c r="F14" s="25">
        <v>98100</v>
      </c>
      <c r="G14" s="25">
        <v>198600</v>
      </c>
      <c r="H14" s="25">
        <v>134200</v>
      </c>
      <c r="I14" s="25">
        <v>106400</v>
      </c>
      <c r="J14" s="25">
        <v>67400</v>
      </c>
      <c r="K14" s="25">
        <v>76500</v>
      </c>
      <c r="L14" s="25">
        <v>59300</v>
      </c>
      <c r="M14" s="25">
        <v>32200</v>
      </c>
      <c r="N14" s="25">
        <v>59666</v>
      </c>
      <c r="O14" s="25">
        <f t="shared" si="0"/>
        <v>1155740</v>
      </c>
    </row>
    <row r="15" spans="1:15" ht="12">
      <c r="A15" s="23" t="s">
        <v>207</v>
      </c>
      <c r="B15" s="24" t="s">
        <v>248</v>
      </c>
      <c r="C15" s="25">
        <v>15803</v>
      </c>
      <c r="D15" s="25">
        <v>28664</v>
      </c>
      <c r="E15" s="25">
        <v>14520</v>
      </c>
      <c r="F15" s="25">
        <v>11200</v>
      </c>
      <c r="G15" s="25">
        <v>11600</v>
      </c>
      <c r="H15" s="25">
        <v>11560</v>
      </c>
      <c r="I15" s="25">
        <v>8000</v>
      </c>
      <c r="J15" s="25">
        <v>8200</v>
      </c>
      <c r="K15" s="25">
        <v>10000</v>
      </c>
      <c r="L15" s="25">
        <v>11800</v>
      </c>
      <c r="M15" s="25">
        <v>11753</v>
      </c>
      <c r="N15" s="25">
        <v>1000</v>
      </c>
      <c r="O15" s="25">
        <f t="shared" si="0"/>
        <v>144100</v>
      </c>
    </row>
    <row r="16" spans="1:15" ht="12">
      <c r="A16" s="23" t="s">
        <v>208</v>
      </c>
      <c r="B16" s="24" t="s">
        <v>223</v>
      </c>
      <c r="C16" s="25">
        <v>8</v>
      </c>
      <c r="D16" s="25">
        <v>10</v>
      </c>
      <c r="E16" s="25">
        <v>21</v>
      </c>
      <c r="F16" s="25">
        <v>19</v>
      </c>
      <c r="G16" s="25">
        <v>7</v>
      </c>
      <c r="H16" s="25">
        <v>7</v>
      </c>
      <c r="I16" s="25">
        <v>7</v>
      </c>
      <c r="J16" s="25">
        <v>7</v>
      </c>
      <c r="K16" s="25">
        <v>7</v>
      </c>
      <c r="L16" s="25">
        <v>7</v>
      </c>
      <c r="M16" s="25">
        <v>7</v>
      </c>
      <c r="N16" s="25">
        <v>8</v>
      </c>
      <c r="O16" s="25">
        <f t="shared" si="0"/>
        <v>115</v>
      </c>
    </row>
    <row r="17" spans="1:15" ht="12">
      <c r="A17" s="23" t="s">
        <v>209</v>
      </c>
      <c r="B17" s="24" t="s">
        <v>228</v>
      </c>
      <c r="C17" s="25">
        <v>12</v>
      </c>
      <c r="D17" s="25">
        <v>14</v>
      </c>
      <c r="E17" s="25">
        <v>16</v>
      </c>
      <c r="F17" s="25">
        <v>9</v>
      </c>
      <c r="G17" s="25">
        <v>9</v>
      </c>
      <c r="H17" s="25">
        <v>9</v>
      </c>
      <c r="I17" s="25">
        <v>9</v>
      </c>
      <c r="J17" s="25">
        <v>10</v>
      </c>
      <c r="K17" s="25">
        <v>9</v>
      </c>
      <c r="L17" s="25">
        <v>9</v>
      </c>
      <c r="M17" s="25">
        <v>10</v>
      </c>
      <c r="N17" s="25">
        <v>9</v>
      </c>
      <c r="O17" s="25">
        <f t="shared" si="0"/>
        <v>125</v>
      </c>
    </row>
    <row r="18" spans="1:15" ht="12">
      <c r="A18" s="23" t="s">
        <v>210</v>
      </c>
      <c r="B18" s="24" t="s">
        <v>229</v>
      </c>
      <c r="C18" s="25">
        <v>77</v>
      </c>
      <c r="D18" s="25">
        <v>74</v>
      </c>
      <c r="E18" s="25">
        <v>75</v>
      </c>
      <c r="F18" s="25">
        <v>255</v>
      </c>
      <c r="G18" s="25">
        <v>255</v>
      </c>
      <c r="H18" s="25">
        <v>255</v>
      </c>
      <c r="I18" s="25">
        <v>255</v>
      </c>
      <c r="J18" s="25">
        <v>255</v>
      </c>
      <c r="K18" s="25">
        <v>255</v>
      </c>
      <c r="L18" s="25">
        <v>255</v>
      </c>
      <c r="M18" s="25">
        <v>255</v>
      </c>
      <c r="N18" s="25">
        <v>254</v>
      </c>
      <c r="O18" s="25">
        <f t="shared" si="0"/>
        <v>2520</v>
      </c>
    </row>
    <row r="19" spans="1:15" ht="12">
      <c r="A19" s="23" t="s">
        <v>211</v>
      </c>
      <c r="B19" s="24" t="s">
        <v>230</v>
      </c>
      <c r="C19" s="25">
        <v>31272</v>
      </c>
      <c r="D19" s="25">
        <v>38803</v>
      </c>
      <c r="E19" s="25">
        <v>18246</v>
      </c>
      <c r="F19" s="25">
        <v>15249</v>
      </c>
      <c r="G19" s="25">
        <v>49998</v>
      </c>
      <c r="H19" s="25">
        <v>46942</v>
      </c>
      <c r="I19" s="25">
        <v>49223</v>
      </c>
      <c r="J19" s="25">
        <v>37182</v>
      </c>
      <c r="K19" s="25">
        <v>21707</v>
      </c>
      <c r="L19" s="25">
        <v>30223</v>
      </c>
      <c r="M19" s="25">
        <v>12364</v>
      </c>
      <c r="N19" s="25">
        <v>24415</v>
      </c>
      <c r="O19" s="25">
        <f t="shared" si="0"/>
        <v>375624</v>
      </c>
    </row>
    <row r="20" spans="1:15" ht="12">
      <c r="A20" s="23" t="s">
        <v>224</v>
      </c>
      <c r="B20" s="24" t="s">
        <v>231</v>
      </c>
      <c r="C20" s="25">
        <v>6300</v>
      </c>
      <c r="D20" s="25">
        <v>6300</v>
      </c>
      <c r="E20" s="25">
        <v>6300</v>
      </c>
      <c r="F20" s="25">
        <v>6300</v>
      </c>
      <c r="G20" s="25">
        <v>6300</v>
      </c>
      <c r="H20" s="25">
        <v>6300</v>
      </c>
      <c r="I20" s="25">
        <v>6300</v>
      </c>
      <c r="J20" s="25">
        <v>6300</v>
      </c>
      <c r="K20" s="25">
        <v>6300</v>
      </c>
      <c r="L20" s="25">
        <v>6300</v>
      </c>
      <c r="M20" s="25">
        <v>6300</v>
      </c>
      <c r="N20" s="25">
        <v>6290</v>
      </c>
      <c r="O20" s="25">
        <f t="shared" si="0"/>
        <v>75590</v>
      </c>
    </row>
    <row r="21" spans="1:15" ht="12">
      <c r="A21" s="23" t="s">
        <v>225</v>
      </c>
      <c r="B21" s="24" t="s">
        <v>232</v>
      </c>
      <c r="C21" s="25">
        <v>34</v>
      </c>
      <c r="D21" s="25">
        <v>39</v>
      </c>
      <c r="E21" s="25">
        <v>88</v>
      </c>
      <c r="F21" s="25">
        <v>70</v>
      </c>
      <c r="G21" s="25">
        <v>80</v>
      </c>
      <c r="H21" s="25">
        <v>70</v>
      </c>
      <c r="I21" s="25">
        <v>90</v>
      </c>
      <c r="J21" s="25">
        <v>90</v>
      </c>
      <c r="K21" s="25">
        <v>80</v>
      </c>
      <c r="L21" s="25">
        <v>80</v>
      </c>
      <c r="M21" s="25">
        <v>80</v>
      </c>
      <c r="N21" s="25">
        <v>99</v>
      </c>
      <c r="O21" s="25">
        <f t="shared" si="0"/>
        <v>900</v>
      </c>
    </row>
    <row r="22" spans="1:15" ht="12">
      <c r="A22" s="23" t="s">
        <v>226</v>
      </c>
      <c r="B22" s="24" t="s">
        <v>233</v>
      </c>
      <c r="C22" s="25">
        <v>5</v>
      </c>
      <c r="D22" s="25">
        <v>3</v>
      </c>
      <c r="E22" s="25">
        <v>7</v>
      </c>
      <c r="F22" s="25">
        <v>6</v>
      </c>
      <c r="G22" s="25">
        <v>7</v>
      </c>
      <c r="H22" s="25">
        <v>5</v>
      </c>
      <c r="I22" s="25">
        <v>6</v>
      </c>
      <c r="J22" s="25">
        <v>5</v>
      </c>
      <c r="K22" s="25">
        <v>6</v>
      </c>
      <c r="L22" s="25">
        <v>7</v>
      </c>
      <c r="M22" s="25">
        <v>7</v>
      </c>
      <c r="N22" s="25">
        <v>6</v>
      </c>
      <c r="O22" s="25">
        <f t="shared" si="0"/>
        <v>70</v>
      </c>
    </row>
    <row r="23" spans="1:15" ht="12">
      <c r="A23" s="23" t="s">
        <v>227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f>SUM(C23:N23)</f>
        <v>0</v>
      </c>
    </row>
    <row r="24" spans="1:15" ht="12">
      <c r="A24" s="33" t="s">
        <v>1</v>
      </c>
      <c r="B24" s="33"/>
      <c r="C24" s="25">
        <f>SUM(C4:C23)</f>
        <v>3943694</v>
      </c>
      <c r="D24" s="25">
        <f aca="true" t="shared" si="1" ref="D24:N24">SUM(D4:D23)</f>
        <v>3962743</v>
      </c>
      <c r="E24" s="25">
        <f t="shared" si="1"/>
        <v>3475047</v>
      </c>
      <c r="F24" s="25">
        <f t="shared" si="1"/>
        <v>3347208</v>
      </c>
      <c r="G24" s="25">
        <f t="shared" si="1"/>
        <v>3535981</v>
      </c>
      <c r="H24" s="25">
        <f t="shared" si="1"/>
        <v>4411931</v>
      </c>
      <c r="I24" s="25">
        <f t="shared" si="1"/>
        <v>4832891</v>
      </c>
      <c r="J24" s="25">
        <f t="shared" si="1"/>
        <v>3441450</v>
      </c>
      <c r="K24" s="25">
        <f t="shared" si="1"/>
        <v>3524533</v>
      </c>
      <c r="L24" s="25">
        <f t="shared" si="1"/>
        <v>3964434</v>
      </c>
      <c r="M24" s="25">
        <f t="shared" si="1"/>
        <v>3761159</v>
      </c>
      <c r="N24" s="25">
        <f t="shared" si="1"/>
        <v>3903739</v>
      </c>
      <c r="O24" s="25">
        <f>SUM(O4:O23)</f>
        <v>46104810</v>
      </c>
    </row>
    <row r="25" ht="12">
      <c r="A25" s="26"/>
    </row>
    <row r="26" ht="12">
      <c r="A26" s="26"/>
    </row>
    <row r="31" ht="12">
      <c r="E31" s="27"/>
    </row>
  </sheetData>
  <mergeCells count="2">
    <mergeCell ref="A24:B24"/>
    <mergeCell ref="A1:O1"/>
  </mergeCells>
  <printOptions horizontalCentered="1"/>
  <pageMargins left="0.1968503937007874" right="0.1968503937007874" top="1.1811023622047245" bottom="0.984251968503937" header="0.31496062992125984" footer="0"/>
  <pageSetup horizontalDpi="600" verticalDpi="600" orientation="landscape" paperSize="9" r:id="rId1"/>
  <headerFooter alignWithMargins="0">
    <oddHeader>&amp;R&amp;"Arial,Kursywa"&amp;8Załącznik Nr 1         
do Uchwały Nr 24/57/07    
Zarządu Powiatu Jeleniogórskiego 
z dnia  25 kwietnia 2007 r.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C1">
      <selection activeCell="P23" sqref="P23"/>
    </sheetView>
  </sheetViews>
  <sheetFormatPr defaultColWidth="9.140625" defaultRowHeight="12.75"/>
  <cols>
    <col min="1" max="1" width="4.00390625" style="22" customWidth="1"/>
    <col min="2" max="2" width="22.00390625" style="22" customWidth="1"/>
    <col min="3" max="4" width="9.140625" style="22" customWidth="1"/>
    <col min="5" max="5" width="9.8515625" style="22" bestFit="1" customWidth="1"/>
    <col min="6" max="14" width="9.140625" style="22" customWidth="1"/>
    <col min="15" max="15" width="10.140625" style="22" bestFit="1" customWidth="1"/>
    <col min="16" max="16384" width="9.140625" style="22" customWidth="1"/>
  </cols>
  <sheetData>
    <row r="1" spans="1:15" ht="12.75" customHeight="1">
      <c r="A1" s="34" t="s">
        <v>246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3" spans="1:15" ht="12">
      <c r="A3" s="21" t="s">
        <v>194</v>
      </c>
      <c r="B3" s="21" t="s">
        <v>193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1" t="s">
        <v>13</v>
      </c>
      <c r="O3" s="21" t="s">
        <v>1</v>
      </c>
    </row>
    <row r="4" spans="1:15" ht="12">
      <c r="A4" s="23" t="s">
        <v>195</v>
      </c>
      <c r="B4" s="24" t="s">
        <v>212</v>
      </c>
      <c r="C4" s="25">
        <v>470000</v>
      </c>
      <c r="D4" s="25">
        <v>665000</v>
      </c>
      <c r="E4" s="25">
        <v>1265000</v>
      </c>
      <c r="F4" s="25">
        <v>1740000</v>
      </c>
      <c r="G4" s="25">
        <v>1025000</v>
      </c>
      <c r="H4" s="25">
        <v>885000</v>
      </c>
      <c r="I4" s="25">
        <v>885000</v>
      </c>
      <c r="J4" s="25">
        <v>885000</v>
      </c>
      <c r="K4" s="25">
        <v>985000</v>
      </c>
      <c r="L4" s="25">
        <v>880000</v>
      </c>
      <c r="M4" s="25">
        <v>880000</v>
      </c>
      <c r="N4" s="25">
        <v>983379</v>
      </c>
      <c r="O4" s="25">
        <f aca="true" t="shared" si="0" ref="O4:O23">SUM(C4:N4)</f>
        <v>11548379</v>
      </c>
    </row>
    <row r="5" spans="1:15" ht="12">
      <c r="A5" s="23" t="s">
        <v>196</v>
      </c>
      <c r="B5" s="24" t="s">
        <v>213</v>
      </c>
      <c r="C5" s="25">
        <v>251000</v>
      </c>
      <c r="D5" s="25">
        <v>299500</v>
      </c>
      <c r="E5" s="25">
        <v>342100</v>
      </c>
      <c r="F5" s="25">
        <v>292000</v>
      </c>
      <c r="G5" s="25">
        <v>307400</v>
      </c>
      <c r="H5" s="25">
        <v>311400</v>
      </c>
      <c r="I5" s="25">
        <v>300000</v>
      </c>
      <c r="J5" s="25">
        <v>298000</v>
      </c>
      <c r="K5" s="25">
        <v>305000</v>
      </c>
      <c r="L5" s="25">
        <v>309000</v>
      </c>
      <c r="M5" s="25">
        <v>302600</v>
      </c>
      <c r="N5" s="25">
        <v>302602</v>
      </c>
      <c r="O5" s="25">
        <f t="shared" si="0"/>
        <v>3620602</v>
      </c>
    </row>
    <row r="6" spans="1:15" ht="12">
      <c r="A6" s="23" t="s">
        <v>197</v>
      </c>
      <c r="B6" s="24" t="s">
        <v>214</v>
      </c>
      <c r="C6" s="25">
        <v>115000</v>
      </c>
      <c r="D6" s="25">
        <v>160000</v>
      </c>
      <c r="E6" s="25">
        <v>198000</v>
      </c>
      <c r="F6" s="25">
        <v>191000</v>
      </c>
      <c r="G6" s="25">
        <v>170000</v>
      </c>
      <c r="H6" s="25">
        <v>150000</v>
      </c>
      <c r="I6" s="25">
        <v>150000</v>
      </c>
      <c r="J6" s="25">
        <v>150000</v>
      </c>
      <c r="K6" s="25">
        <v>155000</v>
      </c>
      <c r="L6" s="25">
        <v>160000</v>
      </c>
      <c r="M6" s="25">
        <v>160000</v>
      </c>
      <c r="N6" s="25">
        <v>160371</v>
      </c>
      <c r="O6" s="25">
        <f t="shared" si="0"/>
        <v>1919371</v>
      </c>
    </row>
    <row r="7" spans="1:15" ht="12">
      <c r="A7" s="23" t="s">
        <v>198</v>
      </c>
      <c r="B7" s="24" t="s">
        <v>215</v>
      </c>
      <c r="C7" s="25">
        <v>72000</v>
      </c>
      <c r="D7" s="25">
        <v>114500</v>
      </c>
      <c r="E7" s="25">
        <v>134200</v>
      </c>
      <c r="F7" s="25">
        <v>125000</v>
      </c>
      <c r="G7" s="25">
        <v>120000</v>
      </c>
      <c r="H7" s="25">
        <v>103000</v>
      </c>
      <c r="I7" s="25">
        <v>103000</v>
      </c>
      <c r="J7" s="25">
        <v>103000</v>
      </c>
      <c r="K7" s="25">
        <v>103000</v>
      </c>
      <c r="L7" s="25">
        <v>103000</v>
      </c>
      <c r="M7" s="25">
        <v>103000</v>
      </c>
      <c r="N7" s="25">
        <v>105432</v>
      </c>
      <c r="O7" s="25">
        <f t="shared" si="0"/>
        <v>1289132</v>
      </c>
    </row>
    <row r="8" spans="1:15" ht="12">
      <c r="A8" s="23" t="s">
        <v>199</v>
      </c>
      <c r="B8" s="24" t="s">
        <v>216</v>
      </c>
      <c r="C8" s="25">
        <v>110000</v>
      </c>
      <c r="D8" s="25">
        <v>195000</v>
      </c>
      <c r="E8" s="25">
        <v>263100</v>
      </c>
      <c r="F8" s="25">
        <v>260300</v>
      </c>
      <c r="G8" s="25">
        <v>179300</v>
      </c>
      <c r="H8" s="25">
        <v>158300</v>
      </c>
      <c r="I8" s="25">
        <v>123300</v>
      </c>
      <c r="J8" s="25">
        <v>142300</v>
      </c>
      <c r="K8" s="25">
        <v>158300</v>
      </c>
      <c r="L8" s="25">
        <v>178300</v>
      </c>
      <c r="M8" s="25">
        <v>190300</v>
      </c>
      <c r="N8" s="25">
        <v>180948</v>
      </c>
      <c r="O8" s="25">
        <f t="shared" si="0"/>
        <v>2139448</v>
      </c>
    </row>
    <row r="9" spans="1:15" ht="12">
      <c r="A9" s="23" t="s">
        <v>200</v>
      </c>
      <c r="B9" s="24" t="s">
        <v>217</v>
      </c>
      <c r="C9" s="25">
        <v>78000</v>
      </c>
      <c r="D9" s="25">
        <v>114000</v>
      </c>
      <c r="E9" s="25">
        <v>154300</v>
      </c>
      <c r="F9" s="25">
        <v>150000</v>
      </c>
      <c r="G9" s="25">
        <v>106000</v>
      </c>
      <c r="H9" s="25">
        <v>105000</v>
      </c>
      <c r="I9" s="25">
        <v>105000</v>
      </c>
      <c r="J9" s="25">
        <v>105000</v>
      </c>
      <c r="K9" s="25">
        <v>110000</v>
      </c>
      <c r="L9" s="25">
        <v>105000</v>
      </c>
      <c r="M9" s="25">
        <v>100000</v>
      </c>
      <c r="N9" s="25">
        <v>109371</v>
      </c>
      <c r="O9" s="25">
        <f t="shared" si="0"/>
        <v>1341671</v>
      </c>
    </row>
    <row r="10" spans="1:15" ht="12">
      <c r="A10" s="23" t="s">
        <v>201</v>
      </c>
      <c r="B10" s="24" t="s">
        <v>218</v>
      </c>
      <c r="C10" s="25">
        <v>54200</v>
      </c>
      <c r="D10" s="25">
        <v>75000</v>
      </c>
      <c r="E10" s="25">
        <v>104300</v>
      </c>
      <c r="F10" s="25">
        <v>112000</v>
      </c>
      <c r="G10" s="25">
        <v>113500</v>
      </c>
      <c r="H10" s="25">
        <v>89500</v>
      </c>
      <c r="I10" s="25">
        <v>84000</v>
      </c>
      <c r="J10" s="25">
        <v>96000</v>
      </c>
      <c r="K10" s="25">
        <v>105700</v>
      </c>
      <c r="L10" s="25">
        <v>96500</v>
      </c>
      <c r="M10" s="25">
        <v>96000</v>
      </c>
      <c r="N10" s="25">
        <v>137800</v>
      </c>
      <c r="O10" s="25">
        <f t="shared" si="0"/>
        <v>1164500</v>
      </c>
    </row>
    <row r="11" spans="1:15" ht="12">
      <c r="A11" s="23" t="s">
        <v>202</v>
      </c>
      <c r="B11" s="24" t="s">
        <v>219</v>
      </c>
      <c r="C11" s="25">
        <v>167000</v>
      </c>
      <c r="D11" s="25">
        <v>195000</v>
      </c>
      <c r="E11" s="25">
        <v>285597</v>
      </c>
      <c r="F11" s="25">
        <v>199000</v>
      </c>
      <c r="G11" s="25">
        <v>275000</v>
      </c>
      <c r="H11" s="25">
        <v>215000</v>
      </c>
      <c r="I11" s="25">
        <v>195000</v>
      </c>
      <c r="J11" s="25">
        <v>228157</v>
      </c>
      <c r="K11" s="25">
        <v>260000</v>
      </c>
      <c r="L11" s="25">
        <v>195000</v>
      </c>
      <c r="M11" s="25">
        <v>194000</v>
      </c>
      <c r="N11" s="25">
        <v>200000</v>
      </c>
      <c r="O11" s="25">
        <f t="shared" si="0"/>
        <v>2608754</v>
      </c>
    </row>
    <row r="12" spans="1:15" ht="12">
      <c r="A12" s="23" t="s">
        <v>203</v>
      </c>
      <c r="B12" s="24" t="s">
        <v>220</v>
      </c>
      <c r="C12" s="25">
        <v>149000</v>
      </c>
      <c r="D12" s="25">
        <v>116000</v>
      </c>
      <c r="E12" s="25">
        <v>157700</v>
      </c>
      <c r="F12" s="25">
        <v>166000</v>
      </c>
      <c r="G12" s="25">
        <v>116000</v>
      </c>
      <c r="H12" s="25">
        <v>116000</v>
      </c>
      <c r="I12" s="25">
        <v>101000</v>
      </c>
      <c r="J12" s="25">
        <v>111000</v>
      </c>
      <c r="K12" s="25">
        <v>101000</v>
      </c>
      <c r="L12" s="25">
        <v>106091</v>
      </c>
      <c r="M12" s="25">
        <v>111000</v>
      </c>
      <c r="N12" s="25">
        <v>55000</v>
      </c>
      <c r="O12" s="25">
        <f t="shared" si="0"/>
        <v>1405791</v>
      </c>
    </row>
    <row r="13" spans="1:15" ht="12">
      <c r="A13" s="23" t="s">
        <v>204</v>
      </c>
      <c r="B13" s="24" t="s">
        <v>221</v>
      </c>
      <c r="C13" s="25">
        <v>199000</v>
      </c>
      <c r="D13" s="25">
        <v>235000</v>
      </c>
      <c r="E13" s="25">
        <v>340025</v>
      </c>
      <c r="F13" s="25">
        <v>258800</v>
      </c>
      <c r="G13" s="25">
        <v>260500</v>
      </c>
      <c r="H13" s="25">
        <v>261200</v>
      </c>
      <c r="I13" s="25">
        <v>241450</v>
      </c>
      <c r="J13" s="25">
        <v>241650</v>
      </c>
      <c r="K13" s="25">
        <v>260100</v>
      </c>
      <c r="L13" s="25">
        <v>265100</v>
      </c>
      <c r="M13" s="25">
        <v>268500</v>
      </c>
      <c r="N13" s="25">
        <v>328707</v>
      </c>
      <c r="O13" s="25">
        <f t="shared" si="0"/>
        <v>3160032</v>
      </c>
    </row>
    <row r="14" spans="1:15" ht="12">
      <c r="A14" s="23" t="s">
        <v>205</v>
      </c>
      <c r="B14" s="24" t="s">
        <v>222</v>
      </c>
      <c r="C14" s="25">
        <v>127000</v>
      </c>
      <c r="D14" s="25">
        <v>203000</v>
      </c>
      <c r="E14" s="25">
        <v>235486</v>
      </c>
      <c r="F14" s="25">
        <v>182000</v>
      </c>
      <c r="G14" s="25">
        <v>189000</v>
      </c>
      <c r="H14" s="25">
        <v>285082</v>
      </c>
      <c r="I14" s="25">
        <v>150000</v>
      </c>
      <c r="J14" s="25">
        <v>147000</v>
      </c>
      <c r="K14" s="25">
        <v>180028</v>
      </c>
      <c r="L14" s="25">
        <v>174000</v>
      </c>
      <c r="M14" s="25">
        <v>158000</v>
      </c>
      <c r="N14" s="25">
        <v>187753</v>
      </c>
      <c r="O14" s="25">
        <f t="shared" si="0"/>
        <v>2218349</v>
      </c>
    </row>
    <row r="15" spans="1:15" ht="12">
      <c r="A15" s="23" t="s">
        <v>206</v>
      </c>
      <c r="B15" s="24" t="s">
        <v>249</v>
      </c>
      <c r="C15" s="25">
        <v>180000</v>
      </c>
      <c r="D15" s="25">
        <v>186000</v>
      </c>
      <c r="E15" s="25">
        <v>234138</v>
      </c>
      <c r="F15" s="25">
        <v>276440</v>
      </c>
      <c r="G15" s="25">
        <v>226105</v>
      </c>
      <c r="H15" s="25">
        <v>202010</v>
      </c>
      <c r="I15" s="25">
        <v>202010</v>
      </c>
      <c r="J15" s="25">
        <v>201552</v>
      </c>
      <c r="K15" s="25">
        <v>208375</v>
      </c>
      <c r="L15" s="25">
        <v>204682</v>
      </c>
      <c r="M15" s="25">
        <v>204010</v>
      </c>
      <c r="N15" s="25">
        <v>758609</v>
      </c>
      <c r="O15" s="25">
        <f t="shared" si="0"/>
        <v>3083931</v>
      </c>
    </row>
    <row r="16" spans="1:15" ht="12">
      <c r="A16" s="23" t="s">
        <v>207</v>
      </c>
      <c r="B16" s="24" t="s">
        <v>223</v>
      </c>
      <c r="C16" s="25">
        <v>51900</v>
      </c>
      <c r="D16" s="25">
        <v>49700</v>
      </c>
      <c r="E16" s="25">
        <v>71015</v>
      </c>
      <c r="F16" s="25">
        <v>74500</v>
      </c>
      <c r="G16" s="25">
        <v>81300</v>
      </c>
      <c r="H16" s="25">
        <v>50300</v>
      </c>
      <c r="I16" s="25">
        <v>50300</v>
      </c>
      <c r="J16" s="25">
        <v>106500</v>
      </c>
      <c r="K16" s="25">
        <v>71300</v>
      </c>
      <c r="L16" s="25">
        <v>50300</v>
      </c>
      <c r="M16" s="25">
        <v>50300</v>
      </c>
      <c r="N16" s="25">
        <v>50236</v>
      </c>
      <c r="O16" s="25">
        <f t="shared" si="0"/>
        <v>757651</v>
      </c>
    </row>
    <row r="17" spans="1:15" ht="12">
      <c r="A17" s="23" t="s">
        <v>208</v>
      </c>
      <c r="B17" s="24" t="s">
        <v>228</v>
      </c>
      <c r="C17" s="25">
        <v>34000</v>
      </c>
      <c r="D17" s="25">
        <v>40000</v>
      </c>
      <c r="E17" s="25">
        <v>42060</v>
      </c>
      <c r="F17" s="25">
        <v>31000</v>
      </c>
      <c r="G17" s="25">
        <v>40000</v>
      </c>
      <c r="H17" s="25">
        <v>30000</v>
      </c>
      <c r="I17" s="25">
        <v>30000</v>
      </c>
      <c r="J17" s="25">
        <v>33000</v>
      </c>
      <c r="K17" s="25">
        <v>32513</v>
      </c>
      <c r="L17" s="25">
        <v>30000</v>
      </c>
      <c r="M17" s="25">
        <v>30000</v>
      </c>
      <c r="N17" s="25">
        <v>30000</v>
      </c>
      <c r="O17" s="25">
        <f t="shared" si="0"/>
        <v>402573</v>
      </c>
    </row>
    <row r="18" spans="1:15" ht="12">
      <c r="A18" s="23" t="s">
        <v>209</v>
      </c>
      <c r="B18" s="24" t="s">
        <v>229</v>
      </c>
      <c r="C18" s="25">
        <v>35000</v>
      </c>
      <c r="D18" s="25">
        <v>29100</v>
      </c>
      <c r="E18" s="25">
        <v>42525</v>
      </c>
      <c r="F18" s="25">
        <v>38900</v>
      </c>
      <c r="G18" s="25">
        <v>39100</v>
      </c>
      <c r="H18" s="25">
        <v>29000</v>
      </c>
      <c r="I18" s="25">
        <v>29000</v>
      </c>
      <c r="J18" s="25">
        <v>29000</v>
      </c>
      <c r="K18" s="25">
        <v>35000</v>
      </c>
      <c r="L18" s="25">
        <v>29100</v>
      </c>
      <c r="M18" s="25">
        <v>31000</v>
      </c>
      <c r="N18" s="25">
        <v>30405</v>
      </c>
      <c r="O18" s="25">
        <f t="shared" si="0"/>
        <v>397130</v>
      </c>
    </row>
    <row r="19" spans="1:15" ht="12">
      <c r="A19" s="23" t="s">
        <v>210</v>
      </c>
      <c r="B19" s="24" t="s">
        <v>230</v>
      </c>
      <c r="C19" s="25">
        <v>55000</v>
      </c>
      <c r="D19" s="25">
        <v>65000</v>
      </c>
      <c r="E19" s="25">
        <v>81047</v>
      </c>
      <c r="F19" s="25">
        <v>67034</v>
      </c>
      <c r="G19" s="25">
        <v>95606</v>
      </c>
      <c r="H19" s="25">
        <v>74413</v>
      </c>
      <c r="I19" s="25">
        <v>80756</v>
      </c>
      <c r="J19" s="25">
        <v>62413</v>
      </c>
      <c r="K19" s="25">
        <v>80772</v>
      </c>
      <c r="L19" s="25">
        <v>54560</v>
      </c>
      <c r="M19" s="25">
        <v>49413</v>
      </c>
      <c r="N19" s="25">
        <v>67351</v>
      </c>
      <c r="O19" s="25">
        <f t="shared" si="0"/>
        <v>833365</v>
      </c>
    </row>
    <row r="20" spans="1:15" ht="12">
      <c r="A20" s="23" t="s">
        <v>211</v>
      </c>
      <c r="B20" s="24" t="s">
        <v>231</v>
      </c>
      <c r="C20" s="25">
        <v>158000</v>
      </c>
      <c r="D20" s="25">
        <v>212000</v>
      </c>
      <c r="E20" s="25">
        <v>193844</v>
      </c>
      <c r="F20" s="25">
        <v>170000</v>
      </c>
      <c r="G20" s="25">
        <v>120000</v>
      </c>
      <c r="H20" s="25">
        <v>112796</v>
      </c>
      <c r="I20" s="25">
        <v>108000</v>
      </c>
      <c r="J20" s="25">
        <v>108000</v>
      </c>
      <c r="K20" s="25">
        <v>108000</v>
      </c>
      <c r="L20" s="25">
        <v>108000</v>
      </c>
      <c r="M20" s="25">
        <v>108000</v>
      </c>
      <c r="N20" s="25">
        <v>108000</v>
      </c>
      <c r="O20" s="25">
        <f t="shared" si="0"/>
        <v>1614640</v>
      </c>
    </row>
    <row r="21" spans="1:15" ht="12">
      <c r="A21" s="23" t="s">
        <v>224</v>
      </c>
      <c r="B21" s="24" t="s">
        <v>232</v>
      </c>
      <c r="C21" s="25">
        <v>116000</v>
      </c>
      <c r="D21" s="25">
        <v>331000</v>
      </c>
      <c r="E21" s="25">
        <v>454818</v>
      </c>
      <c r="F21" s="25">
        <v>430000</v>
      </c>
      <c r="G21" s="25">
        <v>390000</v>
      </c>
      <c r="H21" s="25">
        <v>380000</v>
      </c>
      <c r="I21" s="25">
        <v>380000</v>
      </c>
      <c r="J21" s="25">
        <v>360000</v>
      </c>
      <c r="K21" s="25">
        <v>360000</v>
      </c>
      <c r="L21" s="25">
        <v>360000</v>
      </c>
      <c r="M21" s="25">
        <v>355000</v>
      </c>
      <c r="N21" s="25">
        <v>717881</v>
      </c>
      <c r="O21" s="25">
        <f t="shared" si="0"/>
        <v>4634699</v>
      </c>
    </row>
    <row r="22" spans="1:15" ht="12">
      <c r="A22" s="23" t="s">
        <v>225</v>
      </c>
      <c r="B22" s="24" t="s">
        <v>233</v>
      </c>
      <c r="C22" s="25">
        <v>9500</v>
      </c>
      <c r="D22" s="25">
        <v>12700</v>
      </c>
      <c r="E22" s="25">
        <v>21249</v>
      </c>
      <c r="F22" s="25">
        <v>19040</v>
      </c>
      <c r="G22" s="25">
        <v>24020</v>
      </c>
      <c r="H22" s="25">
        <v>22160</v>
      </c>
      <c r="I22" s="25">
        <v>19515</v>
      </c>
      <c r="J22" s="25">
        <v>19352</v>
      </c>
      <c r="K22" s="25">
        <v>18652</v>
      </c>
      <c r="L22" s="25">
        <v>19952</v>
      </c>
      <c r="M22" s="25">
        <v>20052</v>
      </c>
      <c r="N22" s="25">
        <v>20825</v>
      </c>
      <c r="O22" s="25">
        <f t="shared" si="0"/>
        <v>227017</v>
      </c>
    </row>
    <row r="23" spans="1:15" ht="1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>
        <f t="shared" si="0"/>
        <v>0</v>
      </c>
    </row>
    <row r="24" spans="1:15" ht="12">
      <c r="A24" s="33" t="s">
        <v>1</v>
      </c>
      <c r="B24" s="33"/>
      <c r="C24" s="25">
        <f aca="true" t="shared" si="1" ref="C24:O24">SUM(C4:C23)</f>
        <v>2431600</v>
      </c>
      <c r="D24" s="25">
        <f t="shared" si="1"/>
        <v>3297500</v>
      </c>
      <c r="E24" s="25">
        <f t="shared" si="1"/>
        <v>4620504</v>
      </c>
      <c r="F24" s="25">
        <f t="shared" si="1"/>
        <v>4783014</v>
      </c>
      <c r="G24" s="25">
        <f t="shared" si="1"/>
        <v>3877831</v>
      </c>
      <c r="H24" s="25">
        <f t="shared" si="1"/>
        <v>3580161</v>
      </c>
      <c r="I24" s="25">
        <f t="shared" si="1"/>
        <v>3337331</v>
      </c>
      <c r="J24" s="25">
        <f t="shared" si="1"/>
        <v>3426924</v>
      </c>
      <c r="K24" s="25">
        <f t="shared" si="1"/>
        <v>3637740</v>
      </c>
      <c r="L24" s="25">
        <f t="shared" si="1"/>
        <v>3428585</v>
      </c>
      <c r="M24" s="25">
        <f t="shared" si="1"/>
        <v>3411175</v>
      </c>
      <c r="N24" s="25">
        <f t="shared" si="1"/>
        <v>4534670</v>
      </c>
      <c r="O24" s="25">
        <f t="shared" si="1"/>
        <v>44367035</v>
      </c>
    </row>
    <row r="25" ht="12">
      <c r="A25" s="26"/>
    </row>
    <row r="26" ht="12">
      <c r="A26" s="26"/>
    </row>
    <row r="31" ht="12">
      <c r="E31" s="27"/>
    </row>
  </sheetData>
  <mergeCells count="2">
    <mergeCell ref="A24:B24"/>
    <mergeCell ref="A1:O1"/>
  </mergeCells>
  <printOptions horizontalCentered="1"/>
  <pageMargins left="0.1968503937007874" right="0.1968503937007874" top="1.1811023622047245" bottom="0.984251968503937" header="0.31496062992125984" footer="0"/>
  <pageSetup horizontalDpi="600" verticalDpi="600" orientation="landscape" paperSize="9" r:id="rId1"/>
  <headerFooter alignWithMargins="0">
    <oddHeader>&amp;R&amp;"Arial,Kursywa"&amp;8Załącznik Nr 2         
do Uchwały Nr 24/57/07
Zarządu Powiatu Jeleniogórskiego 
z dnia  25 kwietnia 2007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selection activeCell="E102" sqref="E102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/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1"/>
        <v>2700</v>
      </c>
      <c r="F66" s="4">
        <v>225</v>
      </c>
      <c r="G66" s="4">
        <v>225</v>
      </c>
      <c r="H66" s="4">
        <v>225</v>
      </c>
      <c r="I66" s="4">
        <v>225</v>
      </c>
      <c r="J66" s="4">
        <v>225</v>
      </c>
      <c r="K66" s="4">
        <v>225</v>
      </c>
      <c r="L66" s="4">
        <v>225</v>
      </c>
      <c r="M66" s="4">
        <v>225</v>
      </c>
      <c r="N66" s="4">
        <v>225</v>
      </c>
      <c r="O66" s="4">
        <v>225</v>
      </c>
      <c r="P66" s="4">
        <v>225</v>
      </c>
      <c r="Q66" s="4">
        <v>225</v>
      </c>
    </row>
    <row r="67" spans="1:17" ht="11.25">
      <c r="A67" s="5" t="s">
        <v>141</v>
      </c>
      <c r="B67" s="6"/>
      <c r="C67" s="6"/>
      <c r="D67" s="6" t="s">
        <v>123</v>
      </c>
      <c r="E67" s="4">
        <f t="shared" si="1"/>
        <v>392600</v>
      </c>
      <c r="F67" s="4">
        <v>32800</v>
      </c>
      <c r="G67" s="4">
        <v>32700</v>
      </c>
      <c r="H67" s="4">
        <v>32700</v>
      </c>
      <c r="I67" s="4">
        <v>32700</v>
      </c>
      <c r="J67" s="4">
        <v>32700</v>
      </c>
      <c r="K67" s="4">
        <v>32700</v>
      </c>
      <c r="L67" s="4">
        <v>32700</v>
      </c>
      <c r="M67" s="4">
        <v>32700</v>
      </c>
      <c r="N67" s="4">
        <v>32700</v>
      </c>
      <c r="O67" s="4">
        <v>32700</v>
      </c>
      <c r="P67" s="4">
        <v>32700</v>
      </c>
      <c r="Q67" s="4">
        <v>32800</v>
      </c>
    </row>
    <row r="68" spans="1:17" ht="11.25">
      <c r="A68" s="5" t="s">
        <v>142</v>
      </c>
      <c r="B68" s="6"/>
      <c r="C68" s="6"/>
      <c r="D68" s="6" t="s">
        <v>35</v>
      </c>
      <c r="E68" s="4">
        <f t="shared" si="1"/>
        <v>500</v>
      </c>
      <c r="F68" s="4">
        <v>41</v>
      </c>
      <c r="G68" s="4">
        <v>42</v>
      </c>
      <c r="H68" s="4">
        <v>42</v>
      </c>
      <c r="I68" s="4">
        <v>42</v>
      </c>
      <c r="J68" s="4">
        <v>42</v>
      </c>
      <c r="K68" s="4">
        <v>41</v>
      </c>
      <c r="L68" s="4">
        <v>42</v>
      </c>
      <c r="M68" s="4">
        <v>42</v>
      </c>
      <c r="N68" s="4">
        <v>41</v>
      </c>
      <c r="O68" s="4">
        <v>42</v>
      </c>
      <c r="P68" s="4">
        <v>41</v>
      </c>
      <c r="Q68" s="4">
        <v>42</v>
      </c>
    </row>
    <row r="69" spans="1:17" ht="11.25">
      <c r="A69" s="5" t="s">
        <v>143</v>
      </c>
      <c r="B69" s="6"/>
      <c r="C69" s="6"/>
      <c r="D69" s="6" t="s">
        <v>36</v>
      </c>
      <c r="E69" s="4">
        <f t="shared" si="1"/>
        <v>200</v>
      </c>
      <c r="F69" s="4">
        <v>16</v>
      </c>
      <c r="G69" s="4">
        <v>17</v>
      </c>
      <c r="H69" s="4">
        <v>17</v>
      </c>
      <c r="I69" s="4">
        <v>17</v>
      </c>
      <c r="J69" s="4">
        <v>16</v>
      </c>
      <c r="K69" s="4">
        <v>17</v>
      </c>
      <c r="L69" s="4">
        <v>16</v>
      </c>
      <c r="M69" s="4">
        <v>17</v>
      </c>
      <c r="N69" s="4">
        <v>16</v>
      </c>
      <c r="O69" s="4">
        <v>17</v>
      </c>
      <c r="P69" s="4">
        <v>17</v>
      </c>
      <c r="Q69" s="4">
        <v>17</v>
      </c>
    </row>
    <row r="70" spans="1:17" ht="11.25">
      <c r="A70" s="5" t="s">
        <v>144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147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163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164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167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5" t="s">
        <v>170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171</v>
      </c>
      <c r="B87" s="12"/>
      <c r="C87" s="12"/>
      <c r="D87" s="12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172</v>
      </c>
      <c r="B88" s="12"/>
      <c r="C88" s="12"/>
      <c r="D88" s="12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173</v>
      </c>
      <c r="B89" s="6"/>
      <c r="C89" s="14"/>
      <c r="D89" s="14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174</v>
      </c>
      <c r="B90" s="3">
        <v>854</v>
      </c>
      <c r="C90" s="3">
        <v>85415</v>
      </c>
      <c r="D90" s="3">
        <v>2310</v>
      </c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181</v>
      </c>
      <c r="B92" s="6"/>
      <c r="C92" s="6"/>
      <c r="D92" s="6" t="s">
        <v>123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182</v>
      </c>
      <c r="B93" s="6"/>
      <c r="C93" s="6"/>
      <c r="D93" s="6" t="s">
        <v>35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183</v>
      </c>
      <c r="B94" s="6"/>
      <c r="C94" s="6"/>
      <c r="D94" s="6" t="s">
        <v>36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 aca="true" t="shared" si="2" ref="E102:Q102">SUM(E91:E101)+SUM(E53:E85)+SUM(E2:E49)</f>
        <v>396000</v>
      </c>
      <c r="F102" s="4">
        <f t="shared" si="2"/>
        <v>33082</v>
      </c>
      <c r="G102" s="4">
        <f t="shared" si="2"/>
        <v>32984</v>
      </c>
      <c r="H102" s="4">
        <f t="shared" si="2"/>
        <v>32984</v>
      </c>
      <c r="I102" s="4">
        <f t="shared" si="2"/>
        <v>32984</v>
      </c>
      <c r="J102" s="4">
        <f t="shared" si="2"/>
        <v>32983</v>
      </c>
      <c r="K102" s="4">
        <f t="shared" si="2"/>
        <v>32983</v>
      </c>
      <c r="L102" s="4">
        <f t="shared" si="2"/>
        <v>32983</v>
      </c>
      <c r="M102" s="4">
        <f t="shared" si="2"/>
        <v>32984</v>
      </c>
      <c r="N102" s="4">
        <f t="shared" si="2"/>
        <v>32982</v>
      </c>
      <c r="O102" s="4">
        <f t="shared" si="2"/>
        <v>32984</v>
      </c>
      <c r="P102" s="4">
        <f t="shared" si="2"/>
        <v>32983</v>
      </c>
      <c r="Q102" s="4">
        <f t="shared" si="2"/>
        <v>33084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63">
      <selection activeCell="E102" sqref="E102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/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141</v>
      </c>
      <c r="B67" s="6"/>
      <c r="C67" s="6"/>
      <c r="D67" s="6" t="s">
        <v>123</v>
      </c>
      <c r="E67" s="4">
        <f t="shared" si="1"/>
        <v>578040</v>
      </c>
      <c r="F67" s="4">
        <v>48170</v>
      </c>
      <c r="G67" s="4">
        <v>48170</v>
      </c>
      <c r="H67" s="4">
        <v>48170</v>
      </c>
      <c r="I67" s="4">
        <v>48170</v>
      </c>
      <c r="J67" s="4">
        <v>48170</v>
      </c>
      <c r="K67" s="4">
        <v>48170</v>
      </c>
      <c r="L67" s="4">
        <v>48170</v>
      </c>
      <c r="M67" s="4">
        <v>48170</v>
      </c>
      <c r="N67" s="4">
        <v>48170</v>
      </c>
      <c r="O67" s="4">
        <v>48170</v>
      </c>
      <c r="P67" s="4">
        <v>48170</v>
      </c>
      <c r="Q67" s="4">
        <v>48170</v>
      </c>
    </row>
    <row r="68" spans="1:17" ht="11.25">
      <c r="A68" s="5" t="s">
        <v>142</v>
      </c>
      <c r="B68" s="6"/>
      <c r="C68" s="6"/>
      <c r="D68" s="6" t="s">
        <v>35</v>
      </c>
      <c r="E68" s="4">
        <f t="shared" si="1"/>
        <v>1000</v>
      </c>
      <c r="F68" s="4">
        <v>83</v>
      </c>
      <c r="G68" s="4">
        <v>83</v>
      </c>
      <c r="H68" s="4">
        <v>84</v>
      </c>
      <c r="I68" s="4">
        <v>84</v>
      </c>
      <c r="J68" s="4">
        <v>83</v>
      </c>
      <c r="K68" s="4">
        <v>84</v>
      </c>
      <c r="L68" s="4">
        <v>83</v>
      </c>
      <c r="M68" s="4">
        <v>84</v>
      </c>
      <c r="N68" s="4">
        <v>83</v>
      </c>
      <c r="O68" s="4">
        <v>83</v>
      </c>
      <c r="P68" s="4">
        <v>83</v>
      </c>
      <c r="Q68" s="4">
        <v>83</v>
      </c>
    </row>
    <row r="69" spans="1:17" ht="11.25">
      <c r="A69" s="5" t="s">
        <v>143</v>
      </c>
      <c r="B69" s="6"/>
      <c r="C69" s="6"/>
      <c r="D69" s="6" t="s">
        <v>36</v>
      </c>
      <c r="E69" s="4">
        <f t="shared" si="1"/>
        <v>300</v>
      </c>
      <c r="F69" s="4">
        <v>25</v>
      </c>
      <c r="G69" s="4">
        <v>25</v>
      </c>
      <c r="H69" s="4">
        <v>25</v>
      </c>
      <c r="I69" s="4">
        <v>25</v>
      </c>
      <c r="J69" s="4">
        <v>25</v>
      </c>
      <c r="K69" s="4">
        <v>25</v>
      </c>
      <c r="L69" s="4">
        <v>25</v>
      </c>
      <c r="M69" s="4">
        <v>25</v>
      </c>
      <c r="N69" s="4">
        <v>25</v>
      </c>
      <c r="O69" s="4">
        <v>25</v>
      </c>
      <c r="P69" s="4">
        <v>25</v>
      </c>
      <c r="Q69" s="4">
        <v>25</v>
      </c>
    </row>
    <row r="70" spans="1:17" ht="11.25">
      <c r="A70" s="5" t="s">
        <v>144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147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163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164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167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5" t="s">
        <v>170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171</v>
      </c>
      <c r="B87" s="12"/>
      <c r="C87" s="12"/>
      <c r="D87" s="12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172</v>
      </c>
      <c r="B88" s="12"/>
      <c r="C88" s="12"/>
      <c r="D88" s="12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173</v>
      </c>
      <c r="B89" s="6"/>
      <c r="C89" s="14"/>
      <c r="D89" s="14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174</v>
      </c>
      <c r="B90" s="3">
        <v>854</v>
      </c>
      <c r="C90" s="3">
        <v>85415</v>
      </c>
      <c r="D90" s="3">
        <v>2310</v>
      </c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181</v>
      </c>
      <c r="B92" s="6"/>
      <c r="C92" s="6"/>
      <c r="D92" s="6" t="s">
        <v>123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182</v>
      </c>
      <c r="B93" s="6"/>
      <c r="C93" s="6"/>
      <c r="D93" s="6" t="s">
        <v>35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183</v>
      </c>
      <c r="B94" s="6"/>
      <c r="C94" s="6"/>
      <c r="D94" s="6" t="s">
        <v>36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 aca="true" t="shared" si="2" ref="E102:Q102">SUM(E90:E101)+SUM(E53:E89)+SUM(E2:E49)</f>
        <v>579340</v>
      </c>
      <c r="F102" s="4">
        <f t="shared" si="2"/>
        <v>48278</v>
      </c>
      <c r="G102" s="4">
        <f t="shared" si="2"/>
        <v>48278</v>
      </c>
      <c r="H102" s="4">
        <f t="shared" si="2"/>
        <v>48279</v>
      </c>
      <c r="I102" s="4">
        <f t="shared" si="2"/>
        <v>48279</v>
      </c>
      <c r="J102" s="4">
        <f t="shared" si="2"/>
        <v>48278</v>
      </c>
      <c r="K102" s="4">
        <f t="shared" si="2"/>
        <v>48279</v>
      </c>
      <c r="L102" s="4">
        <f t="shared" si="2"/>
        <v>48278</v>
      </c>
      <c r="M102" s="4">
        <f t="shared" si="2"/>
        <v>48279</v>
      </c>
      <c r="N102" s="4">
        <f t="shared" si="2"/>
        <v>48278</v>
      </c>
      <c r="O102" s="4">
        <f t="shared" si="2"/>
        <v>48278</v>
      </c>
      <c r="P102" s="4">
        <f t="shared" si="2"/>
        <v>48278</v>
      </c>
      <c r="Q102" s="4">
        <f t="shared" si="2"/>
        <v>48278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selection activeCell="E102" sqref="E102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1400</v>
      </c>
      <c r="F62" s="4">
        <v>116</v>
      </c>
      <c r="G62" s="4">
        <v>117</v>
      </c>
      <c r="H62" s="4">
        <v>116</v>
      </c>
      <c r="I62" s="4">
        <v>117</v>
      </c>
      <c r="J62" s="4">
        <v>116</v>
      </c>
      <c r="K62" s="4">
        <v>117</v>
      </c>
      <c r="L62" s="4">
        <v>117</v>
      </c>
      <c r="M62" s="4">
        <v>117</v>
      </c>
      <c r="N62" s="4">
        <v>116</v>
      </c>
      <c r="O62" s="4">
        <v>117</v>
      </c>
      <c r="P62" s="4">
        <v>117</v>
      </c>
      <c r="Q62" s="4">
        <v>117</v>
      </c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1000</v>
      </c>
      <c r="F63" s="4">
        <v>80</v>
      </c>
      <c r="G63" s="4">
        <v>85</v>
      </c>
      <c r="H63" s="4">
        <v>85</v>
      </c>
      <c r="I63" s="4">
        <v>85</v>
      </c>
      <c r="J63" s="4">
        <v>80</v>
      </c>
      <c r="K63" s="4">
        <v>85</v>
      </c>
      <c r="L63" s="4">
        <v>85</v>
      </c>
      <c r="M63" s="4">
        <v>85</v>
      </c>
      <c r="N63" s="4">
        <v>80</v>
      </c>
      <c r="O63" s="4">
        <v>85</v>
      </c>
      <c r="P63" s="4">
        <v>80</v>
      </c>
      <c r="Q63" s="4">
        <v>85</v>
      </c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90</v>
      </c>
      <c r="F64" s="4">
        <v>7</v>
      </c>
      <c r="G64" s="4">
        <v>8</v>
      </c>
      <c r="H64" s="4">
        <v>8</v>
      </c>
      <c r="I64" s="4">
        <v>7</v>
      </c>
      <c r="J64" s="4">
        <v>7</v>
      </c>
      <c r="K64" s="4">
        <v>8</v>
      </c>
      <c r="L64" s="4">
        <v>7</v>
      </c>
      <c r="M64" s="4">
        <v>8</v>
      </c>
      <c r="N64" s="4">
        <v>7</v>
      </c>
      <c r="O64" s="4">
        <v>8</v>
      </c>
      <c r="P64" s="4">
        <v>7</v>
      </c>
      <c r="Q64" s="4">
        <v>8</v>
      </c>
    </row>
    <row r="65" spans="1:17" ht="11.25">
      <c r="A65" s="5"/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141</v>
      </c>
      <c r="B67" s="6"/>
      <c r="C67" s="6"/>
      <c r="D67" s="6" t="s">
        <v>123</v>
      </c>
      <c r="E67" s="4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5" t="s">
        <v>142</v>
      </c>
      <c r="B68" s="6"/>
      <c r="C68" s="6"/>
      <c r="D68" s="6" t="s">
        <v>35</v>
      </c>
      <c r="E68" s="4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1.25">
      <c r="A69" s="5" t="s">
        <v>143</v>
      </c>
      <c r="B69" s="6"/>
      <c r="C69" s="6"/>
      <c r="D69" s="6" t="s">
        <v>36</v>
      </c>
      <c r="E69" s="4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1.25">
      <c r="A70" s="5" t="s">
        <v>144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147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163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164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167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5" t="s">
        <v>170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171</v>
      </c>
      <c r="B87" s="12"/>
      <c r="C87" s="12"/>
      <c r="D87" s="12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172</v>
      </c>
      <c r="B88" s="12"/>
      <c r="C88" s="12"/>
      <c r="D88" s="12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173</v>
      </c>
      <c r="B89" s="6"/>
      <c r="C89" s="14"/>
      <c r="D89" s="14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174</v>
      </c>
      <c r="B90" s="3">
        <v>854</v>
      </c>
      <c r="C90" s="3">
        <v>85415</v>
      </c>
      <c r="D90" s="3">
        <v>2310</v>
      </c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181</v>
      </c>
      <c r="B92" s="6"/>
      <c r="C92" s="6"/>
      <c r="D92" s="6" t="s">
        <v>123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182</v>
      </c>
      <c r="B93" s="6"/>
      <c r="C93" s="6"/>
      <c r="D93" s="6" t="s">
        <v>35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183</v>
      </c>
      <c r="B94" s="6"/>
      <c r="C94" s="6"/>
      <c r="D94" s="6" t="s">
        <v>36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>SUM(E90:E101)+SUM(E53:E89)+SUM(E2:E49)</f>
        <v>2490</v>
      </c>
      <c r="F102" s="4">
        <f aca="true" t="shared" si="2" ref="F102:Q102">SUM(F91:F101)+SUM(F53:F85)+SUM(F2:F49)</f>
        <v>203</v>
      </c>
      <c r="G102" s="4">
        <f t="shared" si="2"/>
        <v>210</v>
      </c>
      <c r="H102" s="4">
        <f t="shared" si="2"/>
        <v>209</v>
      </c>
      <c r="I102" s="4">
        <f t="shared" si="2"/>
        <v>209</v>
      </c>
      <c r="J102" s="4">
        <f t="shared" si="2"/>
        <v>203</v>
      </c>
      <c r="K102" s="4">
        <f t="shared" si="2"/>
        <v>210</v>
      </c>
      <c r="L102" s="4">
        <f t="shared" si="2"/>
        <v>209</v>
      </c>
      <c r="M102" s="4">
        <f t="shared" si="2"/>
        <v>210</v>
      </c>
      <c r="N102" s="4">
        <f t="shared" si="2"/>
        <v>203</v>
      </c>
      <c r="O102" s="4">
        <f t="shared" si="2"/>
        <v>210</v>
      </c>
      <c r="P102" s="4">
        <f t="shared" si="2"/>
        <v>204</v>
      </c>
      <c r="Q102" s="4">
        <f t="shared" si="2"/>
        <v>210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selection activeCell="E102" sqref="E102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>
        <f t="shared" si="0"/>
        <v>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>
        <f t="shared" si="0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>
        <f t="shared" si="0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>
        <f t="shared" si="0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>
        <f t="shared" si="0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>
        <f t="shared" si="0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>
        <f t="shared" si="0"/>
        <v>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>
        <f t="shared" si="0"/>
        <v>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/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141</v>
      </c>
      <c r="B67" s="6"/>
      <c r="C67" s="6"/>
      <c r="D67" s="6" t="s">
        <v>123</v>
      </c>
      <c r="E67" s="4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5" t="s">
        <v>142</v>
      </c>
      <c r="B68" s="6"/>
      <c r="C68" s="6"/>
      <c r="D68" s="6" t="s">
        <v>35</v>
      </c>
      <c r="E68" s="4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1.25">
      <c r="A69" s="5" t="s">
        <v>143</v>
      </c>
      <c r="B69" s="6"/>
      <c r="C69" s="6"/>
      <c r="D69" s="6" t="s">
        <v>36</v>
      </c>
      <c r="E69" s="4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1.25">
      <c r="A70" s="5" t="s">
        <v>144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1"/>
        <v>700</v>
      </c>
      <c r="F72" s="4">
        <v>58</v>
      </c>
      <c r="G72" s="4">
        <v>59</v>
      </c>
      <c r="H72" s="4">
        <v>58</v>
      </c>
      <c r="I72" s="4">
        <v>59</v>
      </c>
      <c r="J72" s="4">
        <v>58</v>
      </c>
      <c r="K72" s="4">
        <v>58</v>
      </c>
      <c r="L72" s="4">
        <v>59</v>
      </c>
      <c r="M72" s="4">
        <v>58</v>
      </c>
      <c r="N72" s="4">
        <v>59</v>
      </c>
      <c r="O72" s="4">
        <v>58</v>
      </c>
      <c r="P72" s="4">
        <v>58</v>
      </c>
      <c r="Q72" s="4">
        <v>58</v>
      </c>
    </row>
    <row r="73" spans="1:17" ht="11.25">
      <c r="A73" s="5" t="s">
        <v>147</v>
      </c>
      <c r="B73" s="6"/>
      <c r="C73" s="6"/>
      <c r="D73" s="6" t="s">
        <v>36</v>
      </c>
      <c r="E73" s="4">
        <f t="shared" si="1"/>
        <v>60</v>
      </c>
      <c r="F73" s="4">
        <v>5</v>
      </c>
      <c r="G73" s="4">
        <v>5</v>
      </c>
      <c r="H73" s="4">
        <v>5</v>
      </c>
      <c r="I73" s="4">
        <v>5</v>
      </c>
      <c r="J73" s="4">
        <v>5</v>
      </c>
      <c r="K73" s="4">
        <v>5</v>
      </c>
      <c r="L73" s="4">
        <v>5</v>
      </c>
      <c r="M73" s="4">
        <v>5</v>
      </c>
      <c r="N73" s="4">
        <v>5</v>
      </c>
      <c r="O73" s="4">
        <v>5</v>
      </c>
      <c r="P73" s="4">
        <v>5</v>
      </c>
      <c r="Q73" s="4">
        <v>5</v>
      </c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163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164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167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5" t="s">
        <v>170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171</v>
      </c>
      <c r="B87" s="12"/>
      <c r="C87" s="12"/>
      <c r="D87" s="12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172</v>
      </c>
      <c r="B88" s="12"/>
      <c r="C88" s="12"/>
      <c r="D88" s="12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173</v>
      </c>
      <c r="B89" s="6"/>
      <c r="C89" s="14"/>
      <c r="D89" s="14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174</v>
      </c>
      <c r="B90" s="3">
        <v>854</v>
      </c>
      <c r="C90" s="3">
        <v>85415</v>
      </c>
      <c r="D90" s="3">
        <v>2310</v>
      </c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181</v>
      </c>
      <c r="B92" s="6"/>
      <c r="C92" s="6"/>
      <c r="D92" s="6" t="s">
        <v>123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182</v>
      </c>
      <c r="B93" s="6"/>
      <c r="C93" s="6"/>
      <c r="D93" s="6" t="s">
        <v>35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183</v>
      </c>
      <c r="B94" s="6"/>
      <c r="C94" s="6"/>
      <c r="D94" s="6" t="s">
        <v>36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>SUM(E90:E101)+SUM(E53:E89)+SUM(E2:E49)</f>
        <v>760</v>
      </c>
      <c r="F102" s="4">
        <f aca="true" t="shared" si="2" ref="F102:Q102">SUM(F91:F101)+SUM(F53:F85)+SUM(F2:F49)</f>
        <v>63</v>
      </c>
      <c r="G102" s="4">
        <f t="shared" si="2"/>
        <v>64</v>
      </c>
      <c r="H102" s="4">
        <f t="shared" si="2"/>
        <v>63</v>
      </c>
      <c r="I102" s="4">
        <f t="shared" si="2"/>
        <v>64</v>
      </c>
      <c r="J102" s="4">
        <f t="shared" si="2"/>
        <v>63</v>
      </c>
      <c r="K102" s="4">
        <f t="shared" si="2"/>
        <v>63</v>
      </c>
      <c r="L102" s="4">
        <f t="shared" si="2"/>
        <v>64</v>
      </c>
      <c r="M102" s="4">
        <f t="shared" si="2"/>
        <v>63</v>
      </c>
      <c r="N102" s="4">
        <f t="shared" si="2"/>
        <v>64</v>
      </c>
      <c r="O102" s="4">
        <f t="shared" si="2"/>
        <v>63</v>
      </c>
      <c r="P102" s="4">
        <f t="shared" si="2"/>
        <v>63</v>
      </c>
      <c r="Q102" s="4">
        <f t="shared" si="2"/>
        <v>63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selection activeCell="E102" sqref="E102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150</v>
      </c>
      <c r="F48" s="4">
        <v>12</v>
      </c>
      <c r="G48" s="4">
        <v>13</v>
      </c>
      <c r="H48" s="4">
        <v>12</v>
      </c>
      <c r="I48" s="4">
        <v>13</v>
      </c>
      <c r="J48" s="4">
        <v>12</v>
      </c>
      <c r="K48" s="4">
        <v>13</v>
      </c>
      <c r="L48" s="4">
        <v>12</v>
      </c>
      <c r="M48" s="4">
        <v>13</v>
      </c>
      <c r="N48" s="4">
        <v>12</v>
      </c>
      <c r="O48" s="4">
        <v>13</v>
      </c>
      <c r="P48" s="4">
        <v>12</v>
      </c>
      <c r="Q48" s="4">
        <v>13</v>
      </c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150</v>
      </c>
      <c r="F49" s="4">
        <v>12</v>
      </c>
      <c r="G49" s="4">
        <v>13</v>
      </c>
      <c r="H49" s="4">
        <v>12</v>
      </c>
      <c r="I49" s="4">
        <v>13</v>
      </c>
      <c r="J49" s="4">
        <v>12</v>
      </c>
      <c r="K49" s="4">
        <v>13</v>
      </c>
      <c r="L49" s="4">
        <v>12</v>
      </c>
      <c r="M49" s="4">
        <v>13</v>
      </c>
      <c r="N49" s="4">
        <v>12</v>
      </c>
      <c r="O49" s="4">
        <v>13</v>
      </c>
      <c r="P49" s="4">
        <v>12</v>
      </c>
      <c r="Q49" s="4">
        <v>13</v>
      </c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/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141</v>
      </c>
      <c r="B67" s="6"/>
      <c r="C67" s="6"/>
      <c r="D67" s="6" t="s">
        <v>123</v>
      </c>
      <c r="E67" s="4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5" t="s">
        <v>142</v>
      </c>
      <c r="B68" s="6"/>
      <c r="C68" s="6"/>
      <c r="D68" s="6" t="s">
        <v>35</v>
      </c>
      <c r="E68" s="4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1.25">
      <c r="A69" s="5" t="s">
        <v>143</v>
      </c>
      <c r="B69" s="6"/>
      <c r="C69" s="6"/>
      <c r="D69" s="6" t="s">
        <v>36</v>
      </c>
      <c r="E69" s="4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1.25">
      <c r="A70" s="5" t="s">
        <v>144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147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163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164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167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1"/>
        <v>88990</v>
      </c>
      <c r="F85" s="4">
        <v>7415</v>
      </c>
      <c r="G85" s="4">
        <v>7415</v>
      </c>
      <c r="H85" s="4">
        <v>7415</v>
      </c>
      <c r="I85" s="4">
        <v>7415</v>
      </c>
      <c r="J85" s="4">
        <v>7415</v>
      </c>
      <c r="K85" s="4">
        <v>7415</v>
      </c>
      <c r="L85" s="4">
        <v>7415</v>
      </c>
      <c r="M85" s="4">
        <v>7415</v>
      </c>
      <c r="N85" s="4">
        <v>7415</v>
      </c>
      <c r="O85" s="4">
        <v>7415</v>
      </c>
      <c r="P85" s="4">
        <v>7415</v>
      </c>
      <c r="Q85" s="4">
        <v>7425</v>
      </c>
    </row>
    <row r="86" spans="1:17" ht="11.25">
      <c r="A86" s="5" t="s">
        <v>170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171</v>
      </c>
      <c r="B87" s="12"/>
      <c r="C87" s="12"/>
      <c r="D87" s="12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172</v>
      </c>
      <c r="B88" s="12"/>
      <c r="C88" s="12"/>
      <c r="D88" s="12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173</v>
      </c>
      <c r="B89" s="6"/>
      <c r="C89" s="14"/>
      <c r="D89" s="14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174</v>
      </c>
      <c r="B90" s="3">
        <v>854</v>
      </c>
      <c r="C90" s="3">
        <v>85415</v>
      </c>
      <c r="D90" s="3">
        <v>2310</v>
      </c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181</v>
      </c>
      <c r="B92" s="6"/>
      <c r="C92" s="6"/>
      <c r="D92" s="6" t="s">
        <v>123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182</v>
      </c>
      <c r="B93" s="6"/>
      <c r="C93" s="6"/>
      <c r="D93" s="6" t="s">
        <v>35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183</v>
      </c>
      <c r="B94" s="6"/>
      <c r="C94" s="6"/>
      <c r="D94" s="6" t="s">
        <v>36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>SUM(E90:E101)+SUM(E53:E89)+SUM(E2:E49)</f>
        <v>89290</v>
      </c>
      <c r="F102" s="4">
        <f aca="true" t="shared" si="2" ref="F102:Q102">SUM(F91:F101)+SUM(F53:F85)+SUM(F2:F49)</f>
        <v>7439</v>
      </c>
      <c r="G102" s="4">
        <f t="shared" si="2"/>
        <v>7441</v>
      </c>
      <c r="H102" s="4">
        <f t="shared" si="2"/>
        <v>7439</v>
      </c>
      <c r="I102" s="4">
        <f t="shared" si="2"/>
        <v>7441</v>
      </c>
      <c r="J102" s="4">
        <f t="shared" si="2"/>
        <v>7439</v>
      </c>
      <c r="K102" s="4">
        <f t="shared" si="2"/>
        <v>7441</v>
      </c>
      <c r="L102" s="4">
        <f t="shared" si="2"/>
        <v>7439</v>
      </c>
      <c r="M102" s="4">
        <f t="shared" si="2"/>
        <v>7441</v>
      </c>
      <c r="N102" s="4">
        <f t="shared" si="2"/>
        <v>7439</v>
      </c>
      <c r="O102" s="4">
        <f t="shared" si="2"/>
        <v>7441</v>
      </c>
      <c r="P102" s="4">
        <f t="shared" si="2"/>
        <v>7439</v>
      </c>
      <c r="Q102" s="4">
        <f t="shared" si="2"/>
        <v>7451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selection activeCell="E102" sqref="E102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50</v>
      </c>
      <c r="F46" s="4">
        <v>4</v>
      </c>
      <c r="G46" s="4">
        <v>4</v>
      </c>
      <c r="H46" s="4">
        <v>4</v>
      </c>
      <c r="I46" s="4">
        <v>4</v>
      </c>
      <c r="J46" s="4">
        <v>5</v>
      </c>
      <c r="K46" s="4">
        <v>4</v>
      </c>
      <c r="L46" s="4">
        <v>4</v>
      </c>
      <c r="M46" s="4">
        <v>4</v>
      </c>
      <c r="N46" s="4">
        <v>4</v>
      </c>
      <c r="O46" s="4">
        <v>4</v>
      </c>
      <c r="P46" s="4">
        <v>4</v>
      </c>
      <c r="Q46" s="4">
        <v>5</v>
      </c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1000</v>
      </c>
      <c r="F47" s="4">
        <v>83</v>
      </c>
      <c r="G47" s="4">
        <v>84</v>
      </c>
      <c r="H47" s="4">
        <v>83</v>
      </c>
      <c r="I47" s="4">
        <v>83</v>
      </c>
      <c r="J47" s="4">
        <v>83</v>
      </c>
      <c r="K47" s="4">
        <v>83</v>
      </c>
      <c r="L47" s="4">
        <v>83</v>
      </c>
      <c r="M47" s="4">
        <v>83</v>
      </c>
      <c r="N47" s="4">
        <v>83</v>
      </c>
      <c r="O47" s="4">
        <v>83</v>
      </c>
      <c r="P47" s="4">
        <v>83</v>
      </c>
      <c r="Q47" s="4">
        <v>86</v>
      </c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350</v>
      </c>
      <c r="F48" s="4">
        <v>29</v>
      </c>
      <c r="G48" s="4">
        <v>29</v>
      </c>
      <c r="H48" s="4">
        <v>29</v>
      </c>
      <c r="I48" s="4">
        <v>29</v>
      </c>
      <c r="J48" s="4">
        <v>29</v>
      </c>
      <c r="K48" s="4">
        <v>29</v>
      </c>
      <c r="L48" s="4">
        <v>29</v>
      </c>
      <c r="M48" s="4">
        <v>29</v>
      </c>
      <c r="N48" s="4">
        <v>29</v>
      </c>
      <c r="O48" s="4">
        <v>29</v>
      </c>
      <c r="P48" s="4">
        <v>29</v>
      </c>
      <c r="Q48" s="4">
        <v>31</v>
      </c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380</v>
      </c>
      <c r="F49" s="4">
        <v>31</v>
      </c>
      <c r="G49" s="4">
        <v>31</v>
      </c>
      <c r="H49" s="4">
        <v>31</v>
      </c>
      <c r="I49" s="4">
        <v>31</v>
      </c>
      <c r="J49" s="4">
        <v>31</v>
      </c>
      <c r="K49" s="4">
        <v>31</v>
      </c>
      <c r="L49" s="4">
        <v>31</v>
      </c>
      <c r="M49" s="4">
        <v>31</v>
      </c>
      <c r="N49" s="4">
        <v>31</v>
      </c>
      <c r="O49" s="4">
        <v>31</v>
      </c>
      <c r="P49" s="4">
        <v>31</v>
      </c>
      <c r="Q49" s="4">
        <v>39</v>
      </c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/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141</v>
      </c>
      <c r="B67" s="6"/>
      <c r="C67" s="6"/>
      <c r="D67" s="6" t="s">
        <v>123</v>
      </c>
      <c r="E67" s="4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5" t="s">
        <v>142</v>
      </c>
      <c r="B68" s="6"/>
      <c r="C68" s="6"/>
      <c r="D68" s="6" t="s">
        <v>35</v>
      </c>
      <c r="E68" s="4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1.25">
      <c r="A69" s="5" t="s">
        <v>143</v>
      </c>
      <c r="B69" s="6"/>
      <c r="C69" s="6"/>
      <c r="D69" s="6" t="s">
        <v>36</v>
      </c>
      <c r="E69" s="4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1.25">
      <c r="A70" s="5" t="s">
        <v>144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147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163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164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167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5" t="s">
        <v>170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171</v>
      </c>
      <c r="B87" s="12"/>
      <c r="C87" s="12"/>
      <c r="D87" s="12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172</v>
      </c>
      <c r="B88" s="12"/>
      <c r="C88" s="12"/>
      <c r="D88" s="12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173</v>
      </c>
      <c r="B89" s="6"/>
      <c r="C89" s="14"/>
      <c r="D89" s="14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174</v>
      </c>
      <c r="B90" s="3">
        <v>854</v>
      </c>
      <c r="C90" s="3">
        <v>85415</v>
      </c>
      <c r="D90" s="3">
        <v>2310</v>
      </c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181</v>
      </c>
      <c r="B92" s="6"/>
      <c r="C92" s="6"/>
      <c r="D92" s="6" t="s">
        <v>123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182</v>
      </c>
      <c r="B93" s="6"/>
      <c r="C93" s="6"/>
      <c r="D93" s="6" t="s">
        <v>35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183</v>
      </c>
      <c r="B94" s="6"/>
      <c r="C94" s="6"/>
      <c r="D94" s="6" t="s">
        <v>36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 aca="true" t="shared" si="2" ref="E102:Q102">SUM(E91:E101)+SUM(E53:E85)+SUM(E2:E49)</f>
        <v>1780</v>
      </c>
      <c r="F102" s="4">
        <f t="shared" si="2"/>
        <v>147</v>
      </c>
      <c r="G102" s="4">
        <f t="shared" si="2"/>
        <v>148</v>
      </c>
      <c r="H102" s="4">
        <f t="shared" si="2"/>
        <v>147</v>
      </c>
      <c r="I102" s="4">
        <f t="shared" si="2"/>
        <v>147</v>
      </c>
      <c r="J102" s="4">
        <f t="shared" si="2"/>
        <v>148</v>
      </c>
      <c r="K102" s="4">
        <f t="shared" si="2"/>
        <v>147</v>
      </c>
      <c r="L102" s="4">
        <f t="shared" si="2"/>
        <v>147</v>
      </c>
      <c r="M102" s="4">
        <f t="shared" si="2"/>
        <v>147</v>
      </c>
      <c r="N102" s="4">
        <f t="shared" si="2"/>
        <v>147</v>
      </c>
      <c r="O102" s="4">
        <f t="shared" si="2"/>
        <v>147</v>
      </c>
      <c r="P102" s="4">
        <f t="shared" si="2"/>
        <v>147</v>
      </c>
      <c r="Q102" s="4">
        <f t="shared" si="2"/>
        <v>161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2"/>
  <sheetViews>
    <sheetView workbookViewId="0" topLeftCell="A1">
      <selection activeCell="E102" sqref="E102"/>
    </sheetView>
  </sheetViews>
  <sheetFormatPr defaultColWidth="9.140625" defaultRowHeight="12.75"/>
  <cols>
    <col min="1" max="1" width="4.00390625" style="2" customWidth="1"/>
    <col min="2" max="17" width="8.28125" style="2" customWidth="1"/>
    <col min="18" max="16384" width="9.140625" style="2" customWidth="1"/>
  </cols>
  <sheetData>
    <row r="1" spans="1:17" ht="11.25">
      <c r="A1" s="3" t="s">
        <v>0</v>
      </c>
      <c r="B1" s="3" t="s">
        <v>17</v>
      </c>
      <c r="C1" s="3" t="s">
        <v>15</v>
      </c>
      <c r="D1" s="3" t="s">
        <v>16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</row>
    <row r="2" spans="1:17" ht="11.25">
      <c r="A2" s="5" t="s">
        <v>14</v>
      </c>
      <c r="B2" s="6" t="s">
        <v>18</v>
      </c>
      <c r="C2" s="6" t="s">
        <v>19</v>
      </c>
      <c r="D2" s="6" t="s">
        <v>20</v>
      </c>
      <c r="E2" s="4">
        <f aca="true" t="shared" si="0" ref="E2:E49">SUM(F2:Q2)</f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.25">
      <c r="A3" s="5" t="s">
        <v>25</v>
      </c>
      <c r="B3" s="6" t="s">
        <v>21</v>
      </c>
      <c r="C3" s="6" t="s">
        <v>22</v>
      </c>
      <c r="D3" s="6" t="s">
        <v>23</v>
      </c>
      <c r="E3" s="4">
        <f t="shared" si="0"/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1.25">
      <c r="A4" s="5" t="s">
        <v>26</v>
      </c>
      <c r="B4" s="6" t="s">
        <v>21</v>
      </c>
      <c r="C4" s="6" t="s">
        <v>22</v>
      </c>
      <c r="D4" s="6" t="s">
        <v>24</v>
      </c>
      <c r="E4" s="4">
        <f t="shared" si="0"/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1.25">
      <c r="A5" s="5" t="s">
        <v>27</v>
      </c>
      <c r="B5" s="6" t="s">
        <v>32</v>
      </c>
      <c r="C5" s="6" t="s">
        <v>33</v>
      </c>
      <c r="D5" s="6" t="s">
        <v>34</v>
      </c>
      <c r="E5" s="4">
        <f t="shared" si="0"/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1.25">
      <c r="A6" s="5" t="s">
        <v>28</v>
      </c>
      <c r="B6" s="6"/>
      <c r="C6" s="6"/>
      <c r="D6" s="6" t="s">
        <v>35</v>
      </c>
      <c r="E6" s="4">
        <f t="shared" si="0"/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1.25">
      <c r="A7" s="5" t="s">
        <v>29</v>
      </c>
      <c r="B7" s="6"/>
      <c r="C7" s="6"/>
      <c r="D7" s="6" t="s">
        <v>36</v>
      </c>
      <c r="E7" s="4">
        <f t="shared" si="0"/>
        <v>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>
      <c r="A8" s="5" t="s">
        <v>30</v>
      </c>
      <c r="B8" s="6" t="s">
        <v>38</v>
      </c>
      <c r="C8" s="6" t="s">
        <v>39</v>
      </c>
      <c r="D8" s="6" t="s">
        <v>234</v>
      </c>
      <c r="E8" s="4">
        <f t="shared" si="0"/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1.25">
      <c r="A9" s="5" t="s">
        <v>31</v>
      </c>
      <c r="B9" s="6"/>
      <c r="C9" s="6"/>
      <c r="D9" s="6" t="s">
        <v>235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1.25">
      <c r="A10" s="5" t="s">
        <v>44</v>
      </c>
      <c r="B10" s="6" t="s">
        <v>41</v>
      </c>
      <c r="C10" s="6" t="s">
        <v>42</v>
      </c>
      <c r="D10" s="6" t="s">
        <v>43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1.25">
      <c r="A11" s="5" t="s">
        <v>45</v>
      </c>
      <c r="B11" s="6"/>
      <c r="C11" s="6"/>
      <c r="D11" s="6" t="s">
        <v>47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1.25">
      <c r="A12" s="5" t="s">
        <v>46</v>
      </c>
      <c r="B12" s="6"/>
      <c r="C12" s="6"/>
      <c r="D12" s="6" t="s">
        <v>236</v>
      </c>
      <c r="E12" s="4">
        <f t="shared" si="0"/>
        <v>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1.25">
      <c r="A13" s="5" t="s">
        <v>53</v>
      </c>
      <c r="B13" s="6"/>
      <c r="C13" s="6"/>
      <c r="D13" s="6" t="s">
        <v>20</v>
      </c>
      <c r="E13" s="4">
        <f t="shared" si="0"/>
        <v>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1.25">
      <c r="A14" s="5" t="s">
        <v>54</v>
      </c>
      <c r="B14" s="6"/>
      <c r="C14" s="6"/>
      <c r="D14" s="6" t="s">
        <v>180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1.25">
      <c r="A15" s="5" t="s">
        <v>55</v>
      </c>
      <c r="B15" s="6" t="s">
        <v>49</v>
      </c>
      <c r="C15" s="6" t="s">
        <v>50</v>
      </c>
      <c r="D15" s="6" t="s">
        <v>20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1.25">
      <c r="A16" s="5" t="s">
        <v>56</v>
      </c>
      <c r="B16" s="6" t="s">
        <v>49</v>
      </c>
      <c r="C16" s="6" t="s">
        <v>52</v>
      </c>
      <c r="D16" s="6" t="s">
        <v>20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1.25">
      <c r="A17" s="5" t="s">
        <v>57</v>
      </c>
      <c r="B17" s="6" t="s">
        <v>49</v>
      </c>
      <c r="C17" s="6" t="s">
        <v>51</v>
      </c>
      <c r="D17" s="6" t="s">
        <v>20</v>
      </c>
      <c r="E17" s="4">
        <f t="shared" si="0"/>
        <v>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1.25">
      <c r="A18" s="5" t="s">
        <v>58</v>
      </c>
      <c r="B18" s="6" t="s">
        <v>49</v>
      </c>
      <c r="C18" s="6" t="s">
        <v>61</v>
      </c>
      <c r="D18" s="6" t="s">
        <v>20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1.25">
      <c r="A19" s="5" t="s">
        <v>59</v>
      </c>
      <c r="B19" s="6"/>
      <c r="C19" s="6"/>
      <c r="D19" s="6" t="s">
        <v>35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1.25">
      <c r="A20" s="5" t="s">
        <v>60</v>
      </c>
      <c r="B20" s="6"/>
      <c r="C20" s="6"/>
      <c r="D20" s="6" t="s">
        <v>36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1.25">
      <c r="A21" s="5" t="s">
        <v>68</v>
      </c>
      <c r="B21" s="6"/>
      <c r="C21" s="6"/>
      <c r="D21" s="6" t="s">
        <v>237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1.25">
      <c r="A22" s="5" t="s">
        <v>69</v>
      </c>
      <c r="B22" s="6" t="s">
        <v>63</v>
      </c>
      <c r="C22" s="6" t="s">
        <v>62</v>
      </c>
      <c r="D22" s="6" t="s">
        <v>20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1.25">
      <c r="A23" s="5" t="s">
        <v>70</v>
      </c>
      <c r="B23" s="6" t="s">
        <v>63</v>
      </c>
      <c r="C23" s="6" t="s">
        <v>64</v>
      </c>
      <c r="D23" s="6" t="s">
        <v>34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1.25">
      <c r="A24" s="5" t="s">
        <v>71</v>
      </c>
      <c r="B24" s="6"/>
      <c r="C24" s="6"/>
      <c r="D24" s="6" t="s">
        <v>47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1.25">
      <c r="A25" s="5" t="s">
        <v>72</v>
      </c>
      <c r="B25" s="6"/>
      <c r="C25" s="6"/>
      <c r="D25" s="6" t="s">
        <v>123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1.25">
      <c r="A26" s="5" t="s">
        <v>73</v>
      </c>
      <c r="B26" s="6"/>
      <c r="C26" s="6"/>
      <c r="D26" s="6" t="s">
        <v>35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1.25">
      <c r="A27" s="5" t="s">
        <v>74</v>
      </c>
      <c r="B27" s="6"/>
      <c r="C27" s="6"/>
      <c r="D27" s="6" t="s">
        <v>36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1.25">
      <c r="A28" s="5" t="s">
        <v>75</v>
      </c>
      <c r="B28" s="6" t="s">
        <v>63</v>
      </c>
      <c r="C28" s="6" t="s">
        <v>76</v>
      </c>
      <c r="D28" s="6" t="s">
        <v>234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1.25">
      <c r="A29" s="5" t="s">
        <v>90</v>
      </c>
      <c r="B29" s="6"/>
      <c r="C29" s="6"/>
      <c r="D29" s="6" t="s">
        <v>235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1.25">
      <c r="A30" s="5" t="s">
        <v>91</v>
      </c>
      <c r="B30" s="6" t="s">
        <v>77</v>
      </c>
      <c r="C30" s="6" t="s">
        <v>78</v>
      </c>
      <c r="D30" s="6" t="s">
        <v>20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1.25">
      <c r="A31" s="5" t="s">
        <v>92</v>
      </c>
      <c r="B31" s="6" t="s">
        <v>79</v>
      </c>
      <c r="C31" s="6" t="s">
        <v>80</v>
      </c>
      <c r="D31" s="6" t="s">
        <v>81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1.25">
      <c r="A32" s="5" t="s">
        <v>93</v>
      </c>
      <c r="B32" s="6"/>
      <c r="C32" s="6"/>
      <c r="D32" s="6" t="s">
        <v>34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1.25">
      <c r="A33" s="5" t="s">
        <v>94</v>
      </c>
      <c r="B33" s="6"/>
      <c r="C33" s="6" t="s">
        <v>82</v>
      </c>
      <c r="D33" s="6" t="s">
        <v>83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1.25">
      <c r="A34" s="5" t="s">
        <v>95</v>
      </c>
      <c r="B34" s="6"/>
      <c r="C34" s="6"/>
      <c r="D34" s="6" t="s">
        <v>84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1.25">
      <c r="A35" s="5" t="s">
        <v>96</v>
      </c>
      <c r="B35" s="6" t="s">
        <v>85</v>
      </c>
      <c r="C35" s="6" t="s">
        <v>86</v>
      </c>
      <c r="D35" s="6" t="s">
        <v>87</v>
      </c>
      <c r="E35" s="4">
        <f t="shared" si="0"/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1.25">
      <c r="A36" s="5" t="s">
        <v>97</v>
      </c>
      <c r="B36" s="6"/>
      <c r="C36" s="6" t="s">
        <v>88</v>
      </c>
      <c r="D36" s="6" t="s">
        <v>87</v>
      </c>
      <c r="E36" s="4">
        <f t="shared" si="0"/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1.25">
      <c r="A37" s="5" t="s">
        <v>98</v>
      </c>
      <c r="B37" s="6"/>
      <c r="C37" s="6" t="s">
        <v>89</v>
      </c>
      <c r="D37" s="6" t="s">
        <v>87</v>
      </c>
      <c r="E37" s="4">
        <f t="shared" si="0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1.25">
      <c r="A38" s="5" t="s">
        <v>99</v>
      </c>
      <c r="B38" s="6" t="s">
        <v>100</v>
      </c>
      <c r="C38" s="6" t="s">
        <v>101</v>
      </c>
      <c r="D38" s="6" t="s">
        <v>35</v>
      </c>
      <c r="E38" s="4">
        <f t="shared" si="0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1.25">
      <c r="A39" s="5" t="s">
        <v>106</v>
      </c>
      <c r="B39" s="6"/>
      <c r="C39" s="6"/>
      <c r="D39" s="6" t="s">
        <v>36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1.25">
      <c r="A40" s="5" t="s">
        <v>107</v>
      </c>
      <c r="B40" s="6"/>
      <c r="C40" s="6" t="s">
        <v>102</v>
      </c>
      <c r="D40" s="6" t="s">
        <v>47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1.25">
      <c r="A41" s="5" t="s">
        <v>108</v>
      </c>
      <c r="B41" s="6"/>
      <c r="C41" s="6"/>
      <c r="D41" s="6" t="s">
        <v>35</v>
      </c>
      <c r="E41" s="4">
        <f t="shared" si="0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1.25">
      <c r="A42" s="5" t="s">
        <v>109</v>
      </c>
      <c r="B42" s="6"/>
      <c r="C42" s="6"/>
      <c r="D42" s="6" t="s">
        <v>36</v>
      </c>
      <c r="E42" s="4">
        <f t="shared" si="0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1.25">
      <c r="A43" s="5" t="s">
        <v>110</v>
      </c>
      <c r="B43" s="6"/>
      <c r="C43" s="6"/>
      <c r="D43" s="6" t="s">
        <v>37</v>
      </c>
      <c r="E43" s="4">
        <f t="shared" si="0"/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1.25">
      <c r="A44" s="5" t="s">
        <v>186</v>
      </c>
      <c r="B44" s="6"/>
      <c r="C44" s="6" t="s">
        <v>103</v>
      </c>
      <c r="D44" s="6" t="s">
        <v>36</v>
      </c>
      <c r="E44" s="4">
        <f t="shared" si="0"/>
        <v>0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1.25">
      <c r="A45" s="5" t="s">
        <v>187</v>
      </c>
      <c r="B45" s="6"/>
      <c r="C45" s="6" t="s">
        <v>104</v>
      </c>
      <c r="D45" s="6" t="s">
        <v>37</v>
      </c>
      <c r="E45" s="4">
        <f t="shared" si="0"/>
        <v>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1.25">
      <c r="A46" s="5" t="s">
        <v>188</v>
      </c>
      <c r="B46" s="6"/>
      <c r="C46" s="6" t="s">
        <v>105</v>
      </c>
      <c r="D46" s="6" t="s">
        <v>34</v>
      </c>
      <c r="E46" s="4">
        <f t="shared" si="0"/>
        <v>0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1.25">
      <c r="A47" s="5" t="s">
        <v>243</v>
      </c>
      <c r="B47" s="6"/>
      <c r="C47" s="6"/>
      <c r="D47" s="6" t="s">
        <v>47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1.25">
      <c r="A48" s="5" t="s">
        <v>244</v>
      </c>
      <c r="B48" s="6"/>
      <c r="C48" s="6"/>
      <c r="D48" s="6" t="s">
        <v>35</v>
      </c>
      <c r="E48" s="4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1.25">
      <c r="A49" s="5" t="s">
        <v>245</v>
      </c>
      <c r="B49" s="6"/>
      <c r="C49" s="6"/>
      <c r="D49" s="6" t="s">
        <v>36</v>
      </c>
      <c r="E49" s="4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8" ht="11.25">
      <c r="A50" s="7"/>
      <c r="B50" s="8"/>
      <c r="C50" s="8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1.25">
      <c r="A51" s="7"/>
      <c r="B51" s="8"/>
      <c r="C51" s="8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22" ht="11.25">
      <c r="A52" s="3" t="s">
        <v>0</v>
      </c>
      <c r="B52" s="3" t="s">
        <v>17</v>
      </c>
      <c r="C52" s="3" t="s">
        <v>15</v>
      </c>
      <c r="D52" s="3" t="s">
        <v>16</v>
      </c>
      <c r="E52" s="3" t="s">
        <v>1</v>
      </c>
      <c r="F52" s="3" t="s">
        <v>2</v>
      </c>
      <c r="G52" s="3" t="s">
        <v>3</v>
      </c>
      <c r="H52" s="3" t="s">
        <v>4</v>
      </c>
      <c r="I52" s="3" t="s">
        <v>5</v>
      </c>
      <c r="J52" s="3" t="s">
        <v>6</v>
      </c>
      <c r="K52" s="3" t="s">
        <v>7</v>
      </c>
      <c r="L52" s="3" t="s">
        <v>8</v>
      </c>
      <c r="M52" s="3" t="s">
        <v>9</v>
      </c>
      <c r="N52" s="3" t="s">
        <v>10</v>
      </c>
      <c r="O52" s="3" t="s">
        <v>11</v>
      </c>
      <c r="P52" s="3" t="s">
        <v>12</v>
      </c>
      <c r="Q52" s="3" t="s">
        <v>13</v>
      </c>
      <c r="R52" s="11"/>
      <c r="S52" s="11"/>
      <c r="T52" s="11"/>
      <c r="U52" s="11"/>
      <c r="V52" s="10"/>
    </row>
    <row r="53" spans="1:17" ht="11.25">
      <c r="A53" s="5" t="s">
        <v>117</v>
      </c>
      <c r="B53" s="6" t="s">
        <v>100</v>
      </c>
      <c r="C53" s="6" t="s">
        <v>122</v>
      </c>
      <c r="D53" s="6" t="s">
        <v>34</v>
      </c>
      <c r="E53" s="4">
        <f aca="true" t="shared" si="1" ref="E53:E101">SUM(F53:Q53)</f>
        <v>400</v>
      </c>
      <c r="F53" s="4">
        <v>33</v>
      </c>
      <c r="G53" s="4">
        <v>34</v>
      </c>
      <c r="H53" s="4">
        <v>33</v>
      </c>
      <c r="I53" s="4">
        <v>33</v>
      </c>
      <c r="J53" s="4">
        <v>34</v>
      </c>
      <c r="K53" s="4">
        <v>34</v>
      </c>
      <c r="L53" s="4">
        <v>33</v>
      </c>
      <c r="M53" s="4">
        <v>34</v>
      </c>
      <c r="N53" s="4">
        <v>33</v>
      </c>
      <c r="O53" s="4">
        <v>33</v>
      </c>
      <c r="P53" s="4">
        <v>33</v>
      </c>
      <c r="Q53" s="4">
        <v>33</v>
      </c>
    </row>
    <row r="54" spans="1:17" ht="11.25">
      <c r="A54" s="5" t="s">
        <v>118</v>
      </c>
      <c r="B54" s="6"/>
      <c r="C54" s="6"/>
      <c r="D54" s="6" t="s">
        <v>47</v>
      </c>
      <c r="E54" s="4">
        <f t="shared" si="1"/>
        <v>26000</v>
      </c>
      <c r="F54" s="4">
        <v>2160</v>
      </c>
      <c r="G54" s="4">
        <v>2160</v>
      </c>
      <c r="H54" s="4">
        <v>2160</v>
      </c>
      <c r="I54" s="4">
        <v>2160</v>
      </c>
      <c r="J54" s="4">
        <v>2160</v>
      </c>
      <c r="K54" s="4">
        <v>2120</v>
      </c>
      <c r="L54" s="4">
        <v>2180</v>
      </c>
      <c r="M54" s="4">
        <v>2180</v>
      </c>
      <c r="N54" s="4">
        <v>2180</v>
      </c>
      <c r="O54" s="4">
        <v>2180</v>
      </c>
      <c r="P54" s="4">
        <v>2180</v>
      </c>
      <c r="Q54" s="4">
        <v>2180</v>
      </c>
    </row>
    <row r="55" spans="1:17" ht="11.25">
      <c r="A55" s="5" t="s">
        <v>119</v>
      </c>
      <c r="B55" s="6"/>
      <c r="C55" s="6"/>
      <c r="D55" s="6" t="s">
        <v>123</v>
      </c>
      <c r="E55" s="4">
        <f t="shared" si="1"/>
        <v>1100</v>
      </c>
      <c r="F55" s="4">
        <v>90</v>
      </c>
      <c r="G55" s="4">
        <v>90</v>
      </c>
      <c r="H55" s="4">
        <v>90</v>
      </c>
      <c r="I55" s="4">
        <v>90</v>
      </c>
      <c r="J55" s="4">
        <v>90</v>
      </c>
      <c r="K55" s="4">
        <v>90</v>
      </c>
      <c r="L55" s="4">
        <v>95</v>
      </c>
      <c r="M55" s="4">
        <v>95</v>
      </c>
      <c r="N55" s="4">
        <v>95</v>
      </c>
      <c r="O55" s="4">
        <v>95</v>
      </c>
      <c r="P55" s="4">
        <v>95</v>
      </c>
      <c r="Q55" s="4">
        <v>85</v>
      </c>
    </row>
    <row r="56" spans="1:17" ht="11.25">
      <c r="A56" s="5" t="s">
        <v>120</v>
      </c>
      <c r="B56" s="6"/>
      <c r="C56" s="6"/>
      <c r="D56" s="6" t="s">
        <v>35</v>
      </c>
      <c r="E56" s="4">
        <f t="shared" si="1"/>
        <v>500</v>
      </c>
      <c r="F56" s="4">
        <v>41</v>
      </c>
      <c r="G56" s="4">
        <v>41</v>
      </c>
      <c r="H56" s="4">
        <v>41</v>
      </c>
      <c r="I56" s="4">
        <v>42</v>
      </c>
      <c r="J56" s="4">
        <v>42</v>
      </c>
      <c r="K56" s="4">
        <v>42</v>
      </c>
      <c r="L56" s="4">
        <v>42</v>
      </c>
      <c r="M56" s="4">
        <v>41</v>
      </c>
      <c r="N56" s="4">
        <v>42</v>
      </c>
      <c r="O56" s="4">
        <v>42</v>
      </c>
      <c r="P56" s="4">
        <v>42</v>
      </c>
      <c r="Q56" s="4">
        <v>42</v>
      </c>
    </row>
    <row r="57" spans="1:17" ht="11.25">
      <c r="A57" s="5" t="s">
        <v>121</v>
      </c>
      <c r="B57" s="6"/>
      <c r="C57" s="6"/>
      <c r="D57" s="6" t="s">
        <v>36</v>
      </c>
      <c r="E57" s="4">
        <f t="shared" si="1"/>
        <v>250</v>
      </c>
      <c r="F57" s="4">
        <v>20</v>
      </c>
      <c r="G57" s="4">
        <v>21</v>
      </c>
      <c r="H57" s="4">
        <v>20</v>
      </c>
      <c r="I57" s="4">
        <v>21</v>
      </c>
      <c r="J57" s="4">
        <v>21</v>
      </c>
      <c r="K57" s="4">
        <v>21</v>
      </c>
      <c r="L57" s="4">
        <v>21</v>
      </c>
      <c r="M57" s="4">
        <v>21</v>
      </c>
      <c r="N57" s="4">
        <v>21</v>
      </c>
      <c r="O57" s="4">
        <v>21</v>
      </c>
      <c r="P57" s="4">
        <v>21</v>
      </c>
      <c r="Q57" s="4">
        <v>21</v>
      </c>
    </row>
    <row r="58" spans="1:17" ht="11.25">
      <c r="A58" s="5" t="s">
        <v>132</v>
      </c>
      <c r="B58" s="6"/>
      <c r="C58" s="6" t="s">
        <v>124</v>
      </c>
      <c r="D58" s="6" t="s">
        <v>37</v>
      </c>
      <c r="E58" s="4">
        <f t="shared" si="1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1.25">
      <c r="A59" s="5" t="s">
        <v>133</v>
      </c>
      <c r="B59" s="6"/>
      <c r="C59" s="6" t="s">
        <v>125</v>
      </c>
      <c r="D59" s="6" t="s">
        <v>126</v>
      </c>
      <c r="E59" s="4">
        <f t="shared" si="1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1.25">
      <c r="A60" s="5" t="s">
        <v>135</v>
      </c>
      <c r="B60" s="6"/>
      <c r="C60" s="6"/>
      <c r="D60" s="6" t="s">
        <v>37</v>
      </c>
      <c r="E60" s="4">
        <f t="shared" si="1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1.25">
      <c r="A61" s="5" t="s">
        <v>136</v>
      </c>
      <c r="B61" s="6" t="s">
        <v>127</v>
      </c>
      <c r="C61" s="6" t="s">
        <v>128</v>
      </c>
      <c r="D61" s="6" t="s">
        <v>20</v>
      </c>
      <c r="E61" s="4">
        <f t="shared" si="1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1.25">
      <c r="A62" s="5" t="s">
        <v>137</v>
      </c>
      <c r="B62" s="6" t="s">
        <v>129</v>
      </c>
      <c r="C62" s="6" t="s">
        <v>130</v>
      </c>
      <c r="D62" s="6" t="s">
        <v>131</v>
      </c>
      <c r="E62" s="4">
        <f t="shared" si="1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1.25">
      <c r="A63" s="5" t="s">
        <v>138</v>
      </c>
      <c r="B63" s="6"/>
      <c r="C63" s="6"/>
      <c r="D63" s="6" t="s">
        <v>35</v>
      </c>
      <c r="E63" s="4">
        <f t="shared" si="1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1.25">
      <c r="A64" s="5" t="s">
        <v>139</v>
      </c>
      <c r="B64" s="6"/>
      <c r="C64" s="6"/>
      <c r="D64" s="6" t="s">
        <v>36</v>
      </c>
      <c r="E64" s="4">
        <f t="shared" si="1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1.25">
      <c r="A65" s="5"/>
      <c r="B65" s="6"/>
      <c r="C65" s="6"/>
      <c r="D65" s="6" t="s">
        <v>153</v>
      </c>
      <c r="E65" s="4">
        <f t="shared" si="1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1.25">
      <c r="A66" s="5" t="s">
        <v>140</v>
      </c>
      <c r="B66" s="6"/>
      <c r="C66" s="6" t="s">
        <v>134</v>
      </c>
      <c r="D66" s="6" t="s">
        <v>47</v>
      </c>
      <c r="E66" s="4">
        <f t="shared" si="1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1.25">
      <c r="A67" s="5" t="s">
        <v>141</v>
      </c>
      <c r="B67" s="6"/>
      <c r="C67" s="6"/>
      <c r="D67" s="6" t="s">
        <v>123</v>
      </c>
      <c r="E67" s="4">
        <f t="shared" si="1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1.25">
      <c r="A68" s="5" t="s">
        <v>142</v>
      </c>
      <c r="B68" s="6"/>
      <c r="C68" s="6"/>
      <c r="D68" s="6" t="s">
        <v>35</v>
      </c>
      <c r="E68" s="4">
        <f t="shared" si="1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1.25">
      <c r="A69" s="5" t="s">
        <v>143</v>
      </c>
      <c r="B69" s="6"/>
      <c r="C69" s="6"/>
      <c r="D69" s="6" t="s">
        <v>36</v>
      </c>
      <c r="E69" s="4">
        <f t="shared" si="1"/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1.25">
      <c r="A70" s="5" t="s">
        <v>144</v>
      </c>
      <c r="B70" s="6"/>
      <c r="C70" s="6"/>
      <c r="D70" s="6" t="s">
        <v>126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1.25">
      <c r="A71" s="5" t="s">
        <v>145</v>
      </c>
      <c r="B71" s="6"/>
      <c r="C71" s="6" t="s">
        <v>238</v>
      </c>
      <c r="D71" s="6" t="s">
        <v>153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1.25">
      <c r="A72" s="5" t="s">
        <v>146</v>
      </c>
      <c r="B72" s="6"/>
      <c r="C72" s="6" t="s">
        <v>150</v>
      </c>
      <c r="D72" s="6" t="s">
        <v>35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1.25">
      <c r="A73" s="5" t="s">
        <v>147</v>
      </c>
      <c r="B73" s="6"/>
      <c r="C73" s="6"/>
      <c r="D73" s="6" t="s">
        <v>36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1.25">
      <c r="A74" s="5" t="s">
        <v>148</v>
      </c>
      <c r="B74" s="6" t="s">
        <v>151</v>
      </c>
      <c r="C74" s="6" t="s">
        <v>152</v>
      </c>
      <c r="D74" s="6" t="s">
        <v>35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1.25">
      <c r="A75" s="5" t="s">
        <v>149</v>
      </c>
      <c r="B75" s="6"/>
      <c r="C75" s="6"/>
      <c r="D75" s="6" t="s">
        <v>36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1.25">
      <c r="A76" s="5" t="s">
        <v>160</v>
      </c>
      <c r="B76" s="6"/>
      <c r="C76" s="6"/>
      <c r="D76" s="6" t="s">
        <v>153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11.25">
      <c r="A77" s="5" t="s">
        <v>161</v>
      </c>
      <c r="B77" s="6"/>
      <c r="C77" s="6"/>
      <c r="D77" s="6" t="s">
        <v>23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11.25">
      <c r="A78" s="5" t="s">
        <v>162</v>
      </c>
      <c r="B78" s="6" t="s">
        <v>155</v>
      </c>
      <c r="C78" s="6" t="s">
        <v>156</v>
      </c>
      <c r="D78" s="6" t="s">
        <v>123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1.25">
      <c r="A79" s="5" t="s">
        <v>163</v>
      </c>
      <c r="B79" s="6"/>
      <c r="C79" s="6"/>
      <c r="D79" s="6" t="s">
        <v>36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1.25">
      <c r="A80" s="5" t="s">
        <v>164</v>
      </c>
      <c r="B80" s="6"/>
      <c r="C80" s="6"/>
      <c r="D80" s="6" t="s">
        <v>37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1.25">
      <c r="A81" s="5" t="s">
        <v>165</v>
      </c>
      <c r="B81" s="6"/>
      <c r="C81" s="6" t="s">
        <v>158</v>
      </c>
      <c r="D81" s="6" t="s">
        <v>47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1.25">
      <c r="A82" s="5" t="s">
        <v>166</v>
      </c>
      <c r="B82" s="6"/>
      <c r="C82" s="6"/>
      <c r="D82" s="6" t="s">
        <v>35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1.25">
      <c r="A83" s="5" t="s">
        <v>167</v>
      </c>
      <c r="B83" s="6"/>
      <c r="C83" s="6"/>
      <c r="D83" s="6" t="s">
        <v>36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1.25">
      <c r="A84" s="5" t="s">
        <v>168</v>
      </c>
      <c r="B84" s="6"/>
      <c r="C84" s="6" t="s">
        <v>159</v>
      </c>
      <c r="D84" s="6" t="s">
        <v>123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1.25">
      <c r="A85" s="5" t="s">
        <v>169</v>
      </c>
      <c r="B85" s="6"/>
      <c r="C85" s="6"/>
      <c r="D85" s="6" t="s">
        <v>36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1.25">
      <c r="A86" s="5" t="s">
        <v>170</v>
      </c>
      <c r="B86" s="6"/>
      <c r="C86" s="6" t="s">
        <v>185</v>
      </c>
      <c r="D86" s="6" t="s">
        <v>47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1.25">
      <c r="A87" s="5" t="s">
        <v>171</v>
      </c>
      <c r="B87" s="12"/>
      <c r="C87" s="12"/>
      <c r="D87" s="12" t="s">
        <v>123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1.25">
      <c r="A88" s="5" t="s">
        <v>172</v>
      </c>
      <c r="B88" s="12"/>
      <c r="C88" s="12"/>
      <c r="D88" s="12" t="s">
        <v>35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1.25">
      <c r="A89" s="5" t="s">
        <v>173</v>
      </c>
      <c r="B89" s="6"/>
      <c r="C89" s="14"/>
      <c r="D89" s="14" t="s">
        <v>36</v>
      </c>
      <c r="E89" s="4">
        <f t="shared" si="1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1.25">
      <c r="A90" s="5" t="s">
        <v>174</v>
      </c>
      <c r="B90" s="3">
        <v>854</v>
      </c>
      <c r="C90" s="3">
        <v>85415</v>
      </c>
      <c r="D90" s="3">
        <v>2310</v>
      </c>
      <c r="E90" s="4">
        <f t="shared" si="1"/>
        <v>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1.25">
      <c r="A91" s="5" t="s">
        <v>178</v>
      </c>
      <c r="B91" s="6" t="s">
        <v>155</v>
      </c>
      <c r="C91" s="6" t="s">
        <v>175</v>
      </c>
      <c r="D91" s="6" t="s">
        <v>47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1.25">
      <c r="A92" s="5" t="s">
        <v>181</v>
      </c>
      <c r="B92" s="6"/>
      <c r="C92" s="6"/>
      <c r="D92" s="6" t="s">
        <v>123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1.25">
      <c r="A93" s="5" t="s">
        <v>182</v>
      </c>
      <c r="B93" s="6"/>
      <c r="C93" s="6"/>
      <c r="D93" s="6" t="s">
        <v>35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1.25">
      <c r="A94" s="5" t="s">
        <v>183</v>
      </c>
      <c r="B94" s="6"/>
      <c r="C94" s="6"/>
      <c r="D94" s="6" t="s">
        <v>36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1.25">
      <c r="A95" s="5" t="s">
        <v>184</v>
      </c>
      <c r="B95" s="6"/>
      <c r="C95" s="6" t="s">
        <v>242</v>
      </c>
      <c r="D95" s="6" t="s">
        <v>47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1.25">
      <c r="A96" s="5" t="s">
        <v>189</v>
      </c>
      <c r="B96" s="6"/>
      <c r="C96" s="6"/>
      <c r="D96" s="6" t="s">
        <v>123</v>
      </c>
      <c r="E96" s="4">
        <f t="shared" si="1"/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1.25">
      <c r="A97" s="5" t="s">
        <v>190</v>
      </c>
      <c r="B97" s="6"/>
      <c r="C97" s="6"/>
      <c r="D97" s="6" t="s">
        <v>35</v>
      </c>
      <c r="E97" s="4">
        <f t="shared" si="1"/>
        <v>0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1.25">
      <c r="A98" s="5" t="s">
        <v>191</v>
      </c>
      <c r="B98" s="6"/>
      <c r="C98" s="6"/>
      <c r="D98" s="6" t="s">
        <v>36</v>
      </c>
      <c r="E98" s="4">
        <f t="shared" si="1"/>
        <v>0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1.25">
      <c r="A99" s="5" t="s">
        <v>192</v>
      </c>
      <c r="B99" s="6"/>
      <c r="C99" s="6"/>
      <c r="D99" s="6" t="s">
        <v>65</v>
      </c>
      <c r="E99" s="4">
        <f t="shared" si="1"/>
        <v>0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1.25">
      <c r="A100" s="5" t="s">
        <v>239</v>
      </c>
      <c r="B100" s="6"/>
      <c r="C100" s="6"/>
      <c r="D100" s="6" t="s">
        <v>66</v>
      </c>
      <c r="E100" s="4">
        <f t="shared" si="1"/>
        <v>0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1.25">
      <c r="A101" s="5" t="s">
        <v>240</v>
      </c>
      <c r="B101" s="6" t="s">
        <v>176</v>
      </c>
      <c r="C101" s="6" t="s">
        <v>177</v>
      </c>
      <c r="D101" s="6" t="s">
        <v>23</v>
      </c>
      <c r="E101" s="4">
        <f t="shared" si="1"/>
        <v>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25.5" customHeight="1">
      <c r="A102" s="30" t="s">
        <v>179</v>
      </c>
      <c r="B102" s="31"/>
      <c r="C102" s="32"/>
      <c r="D102" s="6"/>
      <c r="E102" s="4">
        <f aca="true" t="shared" si="2" ref="E102:Q102">SUM(E91:E101)+SUM(E53:E85)+SUM(E2:E49)</f>
        <v>28250</v>
      </c>
      <c r="F102" s="4">
        <f t="shared" si="2"/>
        <v>2344</v>
      </c>
      <c r="G102" s="4">
        <f t="shared" si="2"/>
        <v>2346</v>
      </c>
      <c r="H102" s="4">
        <f t="shared" si="2"/>
        <v>2344</v>
      </c>
      <c r="I102" s="4">
        <f t="shared" si="2"/>
        <v>2346</v>
      </c>
      <c r="J102" s="4">
        <f t="shared" si="2"/>
        <v>2347</v>
      </c>
      <c r="K102" s="4">
        <f t="shared" si="2"/>
        <v>2307</v>
      </c>
      <c r="L102" s="4">
        <f t="shared" si="2"/>
        <v>2371</v>
      </c>
      <c r="M102" s="4">
        <f t="shared" si="2"/>
        <v>2371</v>
      </c>
      <c r="N102" s="4">
        <f t="shared" si="2"/>
        <v>2371</v>
      </c>
      <c r="O102" s="4">
        <f t="shared" si="2"/>
        <v>2371</v>
      </c>
      <c r="P102" s="4">
        <f t="shared" si="2"/>
        <v>2371</v>
      </c>
      <c r="Q102" s="4">
        <f t="shared" si="2"/>
        <v>2361</v>
      </c>
    </row>
  </sheetData>
  <mergeCells count="1">
    <mergeCell ref="A102:C10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SP1</cp:lastModifiedBy>
  <cp:lastPrinted>2007-04-26T06:42:41Z</cp:lastPrinted>
  <dcterms:created xsi:type="dcterms:W3CDTF">2006-04-10T08:33:04Z</dcterms:created>
  <dcterms:modified xsi:type="dcterms:W3CDTF">2007-04-26T06:43:53Z</dcterms:modified>
  <cp:category/>
  <cp:version/>
  <cp:contentType/>
  <cp:contentStatus/>
</cp:coreProperties>
</file>